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 封面" sheetId="1" r:id="rId1"/>
    <sheet name="投标总价" sheetId="2" r:id="rId2"/>
    <sheet name="3 表1-1总说明" sheetId="3" r:id="rId3"/>
    <sheet name="4 表1-2建筑工程分类分项工程量清单" sheetId="4" r:id="rId4"/>
    <sheet name="5 表1-3设备采购和安装工程分类分项工程量清单" sheetId="5" r:id="rId5"/>
    <sheet name="6 表1-4措施项目清单" sheetId="6" r:id="rId6"/>
    <sheet name="7 表1-5其他项目清单" sheetId="7" r:id="rId7"/>
    <sheet name="8 表1-6零星工作项目清单" sheetId="8" r:id="rId8"/>
    <sheet name="9 安全文明措施费分解表" sheetId="9" r:id="rId9"/>
  </sheets>
  <definedNames>
    <definedName name="_xlnm.Print_Area" localSheetId="0">'1 封面'!$A$1:$P$20</definedName>
    <definedName name="_xlnm.Print_Area" localSheetId="1">投标总价!$A$1:$K$20</definedName>
    <definedName name="_xlnm.Print_Area" localSheetId="2">'3 表1-1总说明'!$A$1:$G$38</definedName>
    <definedName name="_xlnm.Print_Area" localSheetId="3">'4 表1-2建筑工程分类分项工程量清单'!$A$1:$M$1177</definedName>
    <definedName name="_xlnm.Print_Area" localSheetId="4">'5 表1-3设备采购和安装工程分类分项工程量清单'!$A$1:$M$93</definedName>
    <definedName name="_xlnm.Print_Area" localSheetId="5">'6 表1-4措施项目清单'!$A$1:$K$32</definedName>
    <definedName name="_xlnm.Print_Area" localSheetId="6">'7 表1-5其他项目清单'!$A$1:$F$42</definedName>
    <definedName name="_xlnm.Print_Area" localSheetId="7">'8 表1-6零星工作项目清单'!$A$1:$J$42</definedName>
    <definedName name="_xlnm.Print_Area" localSheetId="8">'9 安全文明措施费分解表'!$A$1:$I$68</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<sst xmlns="http://schemas.openxmlformats.org/spreadsheetml/2006/main" count="2660" uniqueCount="910">
  <si>
    <t>2025年度射阳县合德镇运棉片高标准农田补建项目</t>
  </si>
  <si>
    <t>工程</t>
  </si>
  <si>
    <t>工程量清单</t>
  </si>
  <si>
    <t>合同编号：</t>
  </si>
  <si>
    <t>01</t>
  </si>
  <si>
    <t>招   标   人：</t>
  </si>
  <si>
    <t>(单位盖章)</t>
  </si>
  <si>
    <t xml:space="preserve"> 法定代表人
（或委托代理人）：</t>
  </si>
  <si>
    <t>(签字并盖章)</t>
  </si>
  <si>
    <t>中介机构法定代表人
（或委托代理人）：</t>
  </si>
  <si>
    <t>造价工程师及注册证号：</t>
  </si>
  <si>
    <t>（签字并盖执业专用章）</t>
  </si>
  <si>
    <t>编 制 时 间：</t>
  </si>
  <si>
    <t>投  标  总  价</t>
  </si>
  <si>
    <t>工  程  名  称：</t>
  </si>
  <si>
    <t>合  同  编  号：</t>
  </si>
  <si>
    <t>投标总价(小写)：</t>
  </si>
  <si>
    <t>(元)</t>
  </si>
  <si>
    <t>(大写)：</t>
  </si>
  <si>
    <t>投    标    人：</t>
  </si>
  <si>
    <t>法 定 代 表 人</t>
  </si>
  <si>
    <t xml:space="preserve"> (或委托代理人)：</t>
  </si>
  <si>
    <t>编  制  时  间：</t>
  </si>
  <si>
    <t>2025-08-05</t>
  </si>
  <si>
    <t>总 说 明</t>
  </si>
  <si>
    <t>工程名称：</t>
  </si>
  <si>
    <t>第1页 共3页</t>
  </si>
  <si>
    <t>第2页 共3页</t>
  </si>
  <si>
    <t>一、工程概况：
1、工程名称：2025年度射阳县合德镇运棉片高标准农田补建项目
2、建设地点：盐城市射阳县合德镇境内
3、建设单位：盐城市射阳县合德镇人民政府
4、设计单位：江苏金地复垦开发整理有限公司
二、工程范围：
项目建设内容主要为：新建补水泵站一座，拆建桥梁两座，箱涵两座，过路涵洞八座，新建3m宽水泥路，疏浚土质斗沟，新建380V低压线路等。
三、工程预算编制依据：
1、审批合格的施工图纸；
2、《江苏省水利工程预算定额（建筑工程、安装工程）动态计价表》(2019含税版)、《江苏省水利工程施工机械台时费定额》(2019含税版)、《江苏省水利厅关于调整水利工程计价依据增值税计算标准的通知》(苏水基〔2019〕6号)、《江苏省水利工程设计概(估)算编制规定》(2017年版修订版)、江苏省及盐城市现行有关文件规定；
3、人工工时单价按江苏省水利厅发布的标准执行（苏水基[2015]32号文件），借用外定额人工按省住房城乡建设厅发布的人工工资指导价计取（苏建函价[2025]66号文件）；
4、材料价格：《盐城工程造价》2025年第6期（射阳）建设工程材料信息价、市场参考价执行（除税价），造价信息中没有的且未规定暂定价的按市场价；
5、环境保护税投标人自主报价；
6、安全文明措施费：不可竞争费，最高限价的1%。投标人应根据江苏省水利厅苏水安[2017]3号文《江苏省水利建设工程安全文明措施费分解表》明细组成(详见“江苏省水利工程文明措施费分解表”)，结合本工程实际逐项明细报价，按实支付。
7、临时工程投标人自主报价；
8、交通工程投标人自主报价；
9、工程保险费：不可竞争，最高限价的0.09%。
四、预留金：/。
五、税金费率：9%
六、其它说明：
1、土方类别投标人自行踏勘现场考虑；
2、本工程范围内供水、供电（含临时用电电缆及可能产生的自发电）由投标单位自行考虑；
3、本工程中采用商品混凝土，结算时不因发生的运输距离、输送方式不同而调整综合单价；
4、本工程中受地理条件限制，施工所需的材料、设备等需二次转运，投标人探勘现在后充分考虑现场实际情况，并将此部分费用考虑到项目的综合单价之中，结算时不在因发生材料二次转运而增加任何费用；
5、以上条款涉及“项”为计量单位的，投标人应充分了解现场情况，综合考虑各项因素报价，结算时不因任何原因而调整相应清单项的合同价款。
6、特别注意：投标总价须与“工程项目汇总表”总价一致。</t>
  </si>
  <si>
    <t>【新点水利软件江苏版 V10.3.6】</t>
  </si>
  <si>
    <t>第3页 共3页</t>
  </si>
  <si>
    <t>建筑工程分类分项工程量清单</t>
  </si>
  <si>
    <t>合同编号：01</t>
  </si>
  <si>
    <t>第1页 共56页</t>
  </si>
  <si>
    <t>工程名称：2025年度射阳县合德镇运棉片高标准农田补建项目</t>
  </si>
  <si>
    <t>序号</t>
  </si>
  <si>
    <t>项目编码</t>
  </si>
  <si>
    <t>项目名称</t>
  </si>
  <si>
    <t>项目特征描述</t>
  </si>
  <si>
    <t>项目工作内容</t>
  </si>
  <si>
    <t>计量单位</t>
  </si>
  <si>
    <t>工程数量</t>
  </si>
  <si>
    <t>单价（元）</t>
  </si>
  <si>
    <t>合价（元）</t>
  </si>
  <si>
    <t>主要技术
条款编码</t>
  </si>
  <si>
    <t>备注</t>
  </si>
  <si>
    <t>1</t>
  </si>
  <si>
    <t>50</t>
  </si>
  <si>
    <t>新建补水泵站</t>
  </si>
  <si>
    <t>座</t>
  </si>
  <si>
    <t/>
  </si>
  <si>
    <t>1.1</t>
  </si>
  <si>
    <t>5001</t>
  </si>
  <si>
    <t>水利建筑工程</t>
  </si>
  <si>
    <t>1.1.1</t>
  </si>
  <si>
    <t>500101002001</t>
  </si>
  <si>
    <t>一般土方开挖</t>
  </si>
  <si>
    <t>1、土类分级：投标人自行勘察现场
2、开挖厚度：见设计图纸
3、运距：由施工单位踏勘现场后根据现场实际情况自行考虑
4、余方运至弃土区，运距及费用综合考虑
5、弃土位置：应符合相关部门规定，否则责任自负
6、投标人应综合考虑机械辅助人工费用</t>
  </si>
  <si>
    <t>m3</t>
  </si>
  <si>
    <t>234.37</t>
  </si>
  <si>
    <t>1.1.2</t>
  </si>
  <si>
    <t>500103001001</t>
  </si>
  <si>
    <t>一般土方填筑</t>
  </si>
  <si>
    <t>1、分层厚度及碾压遍数：分层厚度不大于30cm
2、填筑体干密度、渗透系数：压实度不小于0.91
3、填方材料品种：10%水泥土，土源由投标人自行考虑
4、运距：由施工单位踏勘现场后根据现场实际情况自行考虑
5、投标人应综合考虑机械辅助人工费用</t>
  </si>
  <si>
    <t>203.57</t>
  </si>
  <si>
    <t>1.1.3</t>
  </si>
  <si>
    <t>500103014001</t>
  </si>
  <si>
    <t>土工合成材料铺设</t>
  </si>
  <si>
    <t>1、材料性能：300g/m³无纺土工布
2、具体详见设计图纸</t>
  </si>
  <si>
    <t>m2</t>
  </si>
  <si>
    <t>123.6</t>
  </si>
  <si>
    <t>第2页 共56页</t>
  </si>
  <si>
    <t>1.1.4</t>
  </si>
  <si>
    <t>500101002003</t>
  </si>
  <si>
    <t>河道施工围堰及拆坝</t>
  </si>
  <si>
    <t>1、含打坝、拆坝等一切费用
2、采用土围堰，具体满足设计及验收要求
3、具体详见设计图纸
4、以“项”由投标人综合考虑报价，包含人工、材料、机械、外购土等一切费用，实际施工中不论发生多少，结算时均按中标价包死不调整</t>
  </si>
  <si>
    <t>项</t>
  </si>
  <si>
    <t>1.1.5</t>
  </si>
  <si>
    <t>500101002002</t>
  </si>
  <si>
    <t>河道排水</t>
  </si>
  <si>
    <t>1、以“项”由投标人综合考虑报价，包含人工、材料、机械等一切费用，实际施工中不论发生多少，结算时均按中标价包死不调整</t>
  </si>
  <si>
    <t>1.1.6</t>
  </si>
  <si>
    <t>500109001008</t>
  </si>
  <si>
    <t>C20素砼格梗</t>
  </si>
  <si>
    <t>1、部位及类型：见设计图纸
2、设计龄期、强度等级及配合比：见设计图纸
3、抗渗、抗冻、抗磨等要求：根据设计图纸及现行规范
4、级配、拌制要求：根据设计图纸及现行规范
5、运距：投标人自行考虑</t>
  </si>
  <si>
    <t>4.04</t>
  </si>
  <si>
    <t>第3页 共56页</t>
  </si>
  <si>
    <t>1.1.7</t>
  </si>
  <si>
    <t>500109001009</t>
  </si>
  <si>
    <t>C20砼护底</t>
  </si>
  <si>
    <t>1.75</t>
  </si>
  <si>
    <t>1.1.8</t>
  </si>
  <si>
    <t>500109001007</t>
  </si>
  <si>
    <t>C20砼护坡</t>
  </si>
  <si>
    <t>6.02</t>
  </si>
  <si>
    <t>1.1.9</t>
  </si>
  <si>
    <t>500109001002</t>
  </si>
  <si>
    <t>C20素砼垫层</t>
  </si>
  <si>
    <t>3.87</t>
  </si>
  <si>
    <t>第4页 共56页</t>
  </si>
  <si>
    <t>1.1.10</t>
  </si>
  <si>
    <t>500109001003</t>
  </si>
  <si>
    <t>C30砼泵室底板</t>
  </si>
  <si>
    <t>18.53</t>
  </si>
  <si>
    <t>1.1.11</t>
  </si>
  <si>
    <t>500109001004</t>
  </si>
  <si>
    <t>C30砼泵室墙身</t>
  </si>
  <si>
    <t>38.04</t>
  </si>
  <si>
    <t>1.1.12</t>
  </si>
  <si>
    <t>500109001005</t>
  </si>
  <si>
    <t>C30砼启闭机梁</t>
  </si>
  <si>
    <t>1.01</t>
  </si>
  <si>
    <t>第5页 共56页</t>
  </si>
  <si>
    <t>1.1.13</t>
  </si>
  <si>
    <t>500109001006</t>
  </si>
  <si>
    <t>C30砼泵室顶板</t>
  </si>
  <si>
    <t>9.28</t>
  </si>
  <si>
    <t>1.1.14</t>
  </si>
  <si>
    <t>500109001001</t>
  </si>
  <si>
    <t>C30砼工作桥</t>
  </si>
  <si>
    <t>0.46</t>
  </si>
  <si>
    <t>1.1.15</t>
  </si>
  <si>
    <t>500111001001</t>
  </si>
  <si>
    <t>钢筋加工及安装</t>
  </si>
  <si>
    <t>1、型号、规格：详见设计图纸
2、钢筋材料性能要求详见设计图纸
3、运距：由投标人自行考虑</t>
  </si>
  <si>
    <t>t</t>
  </si>
  <si>
    <t>5.885</t>
  </si>
  <si>
    <t>1.1.16</t>
  </si>
  <si>
    <t>500111002001</t>
  </si>
  <si>
    <t>铁爬梯</t>
  </si>
  <si>
    <t>0.15</t>
  </si>
  <si>
    <t>第6页 共56页</t>
  </si>
  <si>
    <t>1.1.17</t>
  </si>
  <si>
    <t>500114001001</t>
  </si>
  <si>
    <t>泵房</t>
  </si>
  <si>
    <t>1、含钢筋混凝土柱、梁、板浇筑；墙体砌筑；定制不锈钢成品门，铝合金防盗窗、五金、地砖、墙面、屋面做法等等
2、具体详见设计图纸</t>
  </si>
  <si>
    <t>17.5</t>
  </si>
  <si>
    <t>1.1.18</t>
  </si>
  <si>
    <t>500109001011</t>
  </si>
  <si>
    <t>C25素砼挡墙基础</t>
  </si>
  <si>
    <t>14.16</t>
  </si>
  <si>
    <t>1.1.19</t>
  </si>
  <si>
    <t>500109001010</t>
  </si>
  <si>
    <t>C25素砼挡墙</t>
  </si>
  <si>
    <t>53.65</t>
  </si>
  <si>
    <t>1.1.20</t>
  </si>
  <si>
    <t>500110001001</t>
  </si>
  <si>
    <t>普通模板</t>
  </si>
  <si>
    <t>1、混凝土模板
2、具体要求详见图纸</t>
  </si>
  <si>
    <t>409.4</t>
  </si>
  <si>
    <t>1.1.21</t>
  </si>
  <si>
    <t>500109008001</t>
  </si>
  <si>
    <t>止水工程</t>
  </si>
  <si>
    <t>1、型号：E1规格：290×c25XR25×10
2、详见设计图纸</t>
  </si>
  <si>
    <t>m</t>
  </si>
  <si>
    <t>5.6</t>
  </si>
  <si>
    <t>1.1.22</t>
  </si>
  <si>
    <t>500114001002</t>
  </si>
  <si>
    <t>不锈钢栏杆</t>
  </si>
  <si>
    <t>1、高度:1100mm
2、做法详见施工图纸</t>
  </si>
  <si>
    <t>24</t>
  </si>
  <si>
    <t>第7页 共56页</t>
  </si>
  <si>
    <t>2</t>
  </si>
  <si>
    <t>拆建桥梁01</t>
  </si>
  <si>
    <t>2.1</t>
  </si>
  <si>
    <t>2.1.1</t>
  </si>
  <si>
    <t>500101002007</t>
  </si>
  <si>
    <t>2.1.2</t>
  </si>
  <si>
    <t>500101002008</t>
  </si>
  <si>
    <t>2.1.3</t>
  </si>
  <si>
    <t>500114001011</t>
  </si>
  <si>
    <t>拆除老旧建筑</t>
  </si>
  <si>
    <t>第8页 共56页</t>
  </si>
  <si>
    <t>2.1.4</t>
  </si>
  <si>
    <t>500101002009</t>
  </si>
  <si>
    <t>100</t>
  </si>
  <si>
    <t>2.1.5</t>
  </si>
  <si>
    <t>500103001003</t>
  </si>
  <si>
    <t>1、分层厚度及碾压遍数：分层厚度不大于30cm
2、填筑体干密度、渗透系数：压实度不小于0.91
3、填方材料品种：6%灰土，土源由投标人自行考虑
4、运距：由施工单位踏勘现场后根据现场实际情况自行考虑
5、投标人应综合考虑机械辅助人工费用</t>
  </si>
  <si>
    <t>90</t>
  </si>
  <si>
    <t>第9页 共56页</t>
  </si>
  <si>
    <t>2.1.6</t>
  </si>
  <si>
    <t>500108005002</t>
  </si>
  <si>
    <t>钢筋混凝土预制桩</t>
  </si>
  <si>
    <t>1、预制桩材料材质:预制混凝土方桩
2、预制混凝土强度等级及配合比:C30
3、桩位、桩径、桩长:桩径：30cm*30cm，桩长：详见设计
4、含打桩平台
5、投标单位应充分考虑打试桩所产生的一切费用，最终不得调整此费用
6、含钢筋混凝土预制桩的制作、运输、打桩、钢筋、凿桩头等一切费用</t>
  </si>
  <si>
    <t>根</t>
  </si>
  <si>
    <t>30</t>
  </si>
  <si>
    <t>2.1.7</t>
  </si>
  <si>
    <t>500109001028</t>
  </si>
  <si>
    <t>1、部位及类型：见设计图纸
2、设计龄期、强度等级及配合比：见设计图纸
3、抗渗、抗冻、抗磨等要求：根据设计图纸及现行规范
4、级配、拌制要求：根据设计图纸及现行规范
5、运距：投标人自行考虑
6、含模板、支架摊销</t>
  </si>
  <si>
    <t>3.54</t>
  </si>
  <si>
    <t>第10页 共56页</t>
  </si>
  <si>
    <t>2.1.8</t>
  </si>
  <si>
    <t>500109001029</t>
  </si>
  <si>
    <t>C30砼桥台基础</t>
  </si>
  <si>
    <t>2.1.9</t>
  </si>
  <si>
    <t>500109001030</t>
  </si>
  <si>
    <t>C30砼桥台台身</t>
  </si>
  <si>
    <t>6.12</t>
  </si>
  <si>
    <t>2.1.10</t>
  </si>
  <si>
    <t>500109001031</t>
  </si>
  <si>
    <t>C30砼桥台台帽挡块</t>
  </si>
  <si>
    <t>0.1</t>
  </si>
  <si>
    <t>第11页 共56页</t>
  </si>
  <si>
    <t>2.1.11</t>
  </si>
  <si>
    <t>500109001032</t>
  </si>
  <si>
    <t>C30砼桥台台帽、背墙</t>
  </si>
  <si>
    <t>5.88</t>
  </si>
  <si>
    <t>2.1.12</t>
  </si>
  <si>
    <t>500109001033</t>
  </si>
  <si>
    <t>C30预制空心桥板</t>
  </si>
  <si>
    <t>1、部位及类型：见设计图纸
2、设计龄期、强度等级及配合比：见设计图纸
3、抗渗、抗冻、抗磨等要求：根据设计图纸及现行规范
4、级配、拌制要求：根据设计图纸及现行规范
5、运距：投标人自行考虑
6、预制桥板制作、安装、钢筋等一切费用</t>
  </si>
  <si>
    <t>16.9</t>
  </si>
  <si>
    <t>2.1.13</t>
  </si>
  <si>
    <t>500109001034</t>
  </si>
  <si>
    <t>C40铰缝</t>
  </si>
  <si>
    <t>1.44</t>
  </si>
  <si>
    <t>第12页 共56页</t>
  </si>
  <si>
    <t>2.1.14</t>
  </si>
  <si>
    <t>500109001035</t>
  </si>
  <si>
    <t>C30支座垫石</t>
  </si>
  <si>
    <t>0.14</t>
  </si>
  <si>
    <t>2.1.15</t>
  </si>
  <si>
    <t>500114001012</t>
  </si>
  <si>
    <t>橡胶支座</t>
  </si>
  <si>
    <t>1、圆板式橡胶支座GYZ 200X35mm
2、详见设计图纸</t>
  </si>
  <si>
    <t>个</t>
  </si>
  <si>
    <t>16</t>
  </si>
  <si>
    <t>2.1.16</t>
  </si>
  <si>
    <t>500114001013</t>
  </si>
  <si>
    <t>抗震锚栓</t>
  </si>
  <si>
    <t>1、抗震锚栓DN75.5钢套管内填沥青膏
2、详见设计图纸</t>
  </si>
  <si>
    <t>6</t>
  </si>
  <si>
    <t>2.1.17</t>
  </si>
  <si>
    <t>500114001014</t>
  </si>
  <si>
    <t>伸缩缝</t>
  </si>
  <si>
    <t>1、GQF-F40(CR)伸缩缝
2、详见设计图纸</t>
  </si>
  <si>
    <t>8.6</t>
  </si>
  <si>
    <t>2.1.18</t>
  </si>
  <si>
    <t>500114001015</t>
  </si>
  <si>
    <t>1、4cm橡胶条伸缩缝
2、详见设计图纸</t>
  </si>
  <si>
    <t>4.3</t>
  </si>
  <si>
    <t>2.1.19</t>
  </si>
  <si>
    <t>500114001016</t>
  </si>
  <si>
    <t>1、5X2锯缝填沥青玛蹄脂假缝
2、详见设计图纸</t>
  </si>
  <si>
    <t>5</t>
  </si>
  <si>
    <t>第13页 共56页</t>
  </si>
  <si>
    <t>2.1.20</t>
  </si>
  <si>
    <t>500109001036</t>
  </si>
  <si>
    <t>C30防撞墙</t>
  </si>
  <si>
    <t>10.01</t>
  </si>
  <si>
    <t>2.1.21</t>
  </si>
  <si>
    <t>500109001037</t>
  </si>
  <si>
    <t>C40桥面铺装</t>
  </si>
  <si>
    <t>4.6</t>
  </si>
  <si>
    <t>2.1.22</t>
  </si>
  <si>
    <t>500109001038</t>
  </si>
  <si>
    <t>C20搭板垫层</t>
  </si>
  <si>
    <t>2.34</t>
  </si>
  <si>
    <t>第14页 共56页</t>
  </si>
  <si>
    <t>2.1.23</t>
  </si>
  <si>
    <t>500109001039</t>
  </si>
  <si>
    <t>C30牛腿、搭板</t>
  </si>
  <si>
    <t>9.48</t>
  </si>
  <si>
    <t>2.1.24</t>
  </si>
  <si>
    <t>500109001040</t>
  </si>
  <si>
    <t>C25素砼垫块</t>
  </si>
  <si>
    <t>1.12</t>
  </si>
  <si>
    <t>2.1.25</t>
  </si>
  <si>
    <t>500109001041</t>
  </si>
  <si>
    <t>C25护坡格埂</t>
  </si>
  <si>
    <t>6.21</t>
  </si>
  <si>
    <t>第15页 共56页</t>
  </si>
  <si>
    <t>2.1.26</t>
  </si>
  <si>
    <t>500109001042</t>
  </si>
  <si>
    <t>C20护坡垫层</t>
  </si>
  <si>
    <t>7.9</t>
  </si>
  <si>
    <t>2.1.27</t>
  </si>
  <si>
    <t>500109001043</t>
  </si>
  <si>
    <t>C25预制六角块</t>
  </si>
  <si>
    <t>6.32</t>
  </si>
  <si>
    <t>2.1.28</t>
  </si>
  <si>
    <t>500111001003</t>
  </si>
  <si>
    <t>15.881</t>
  </si>
  <si>
    <t>2.1.29</t>
  </si>
  <si>
    <t>500114001017</t>
  </si>
  <si>
    <t>泄水管</t>
  </si>
  <si>
    <t>1、D75PVC泄水管
2、详见设计图纸</t>
  </si>
  <si>
    <t>10</t>
  </si>
  <si>
    <t>2.1.30</t>
  </si>
  <si>
    <t>500114001018</t>
  </si>
  <si>
    <t>桥铭牌、标牌</t>
  </si>
  <si>
    <t>1、详见设计图纸</t>
  </si>
  <si>
    <t>3</t>
  </si>
  <si>
    <t>拆建桥梁02</t>
  </si>
  <si>
    <t>3.1</t>
  </si>
  <si>
    <t>第16页 共56页</t>
  </si>
  <si>
    <t>3.1.1</t>
  </si>
  <si>
    <t>500101002004</t>
  </si>
  <si>
    <t>3.1.2</t>
  </si>
  <si>
    <t>500101002005</t>
  </si>
  <si>
    <t>3.1.3</t>
  </si>
  <si>
    <t>500114001003</t>
  </si>
  <si>
    <t>第17页 共56页</t>
  </si>
  <si>
    <t>3.1.4</t>
  </si>
  <si>
    <t>500101002006</t>
  </si>
  <si>
    <t>120</t>
  </si>
  <si>
    <t>3.1.5</t>
  </si>
  <si>
    <t>500103001002</t>
  </si>
  <si>
    <t>110</t>
  </si>
  <si>
    <t>第18页 共56页</t>
  </si>
  <si>
    <t>3.1.6</t>
  </si>
  <si>
    <t>500108005001</t>
  </si>
  <si>
    <t>42</t>
  </si>
  <si>
    <t>3.1.7</t>
  </si>
  <si>
    <t>500109001013</t>
  </si>
  <si>
    <t>3.88</t>
  </si>
  <si>
    <t>第19页 共56页</t>
  </si>
  <si>
    <t>3.1.8</t>
  </si>
  <si>
    <t>500109001014</t>
  </si>
  <si>
    <t>3.1.9</t>
  </si>
  <si>
    <t>500109001015</t>
  </si>
  <si>
    <t>C30砼桥台台身、侧墙</t>
  </si>
  <si>
    <t>13.88</t>
  </si>
  <si>
    <t>3.1.10</t>
  </si>
  <si>
    <t>500109001016</t>
  </si>
  <si>
    <t>第20页 共56页</t>
  </si>
  <si>
    <t>3.1.11</t>
  </si>
  <si>
    <t>500109001017</t>
  </si>
  <si>
    <t>8.48</t>
  </si>
  <si>
    <t>3.1.12</t>
  </si>
  <si>
    <t>500109001012</t>
  </si>
  <si>
    <t>24.8</t>
  </si>
  <si>
    <t>3.1.13</t>
  </si>
  <si>
    <t>500109001018</t>
  </si>
  <si>
    <t>2.4</t>
  </si>
  <si>
    <t>第21页 共56页</t>
  </si>
  <si>
    <t>3.1.14</t>
  </si>
  <si>
    <t>500109001019</t>
  </si>
  <si>
    <t>0.22</t>
  </si>
  <si>
    <t>3.1.15</t>
  </si>
  <si>
    <t>500114001005</t>
  </si>
  <si>
    <t>3.1.16</t>
  </si>
  <si>
    <t>500114001006</t>
  </si>
  <si>
    <t>3.1.17</t>
  </si>
  <si>
    <t>500114001007</t>
  </si>
  <si>
    <t>12.6</t>
  </si>
  <si>
    <t>3.1.18</t>
  </si>
  <si>
    <t>500114001008</t>
  </si>
  <si>
    <t>3.1.19</t>
  </si>
  <si>
    <t>500114001004</t>
  </si>
  <si>
    <t>第22页 共56页</t>
  </si>
  <si>
    <t>3.1.20</t>
  </si>
  <si>
    <t>500109001021</t>
  </si>
  <si>
    <t>8.91</t>
  </si>
  <si>
    <t>3.1.21</t>
  </si>
  <si>
    <t>500109001022</t>
  </si>
  <si>
    <t>7.32</t>
  </si>
  <si>
    <t>3.1.22</t>
  </si>
  <si>
    <t>500109001023</t>
  </si>
  <si>
    <t>2.3</t>
  </si>
  <si>
    <t>第23页 共56页</t>
  </si>
  <si>
    <t>3.1.23</t>
  </si>
  <si>
    <t>500109001024</t>
  </si>
  <si>
    <t>9</t>
  </si>
  <si>
    <t>3.1.24</t>
  </si>
  <si>
    <t>500109001025</t>
  </si>
  <si>
    <t>0.76</t>
  </si>
  <si>
    <t>3.1.25</t>
  </si>
  <si>
    <t>500109001026</t>
  </si>
  <si>
    <t>7.1</t>
  </si>
  <si>
    <t>第24页 共56页</t>
  </si>
  <si>
    <t>3.1.26</t>
  </si>
  <si>
    <t>500109001027</t>
  </si>
  <si>
    <t>9.03</t>
  </si>
  <si>
    <t>3.1.27</t>
  </si>
  <si>
    <t>500109001020</t>
  </si>
  <si>
    <t>7.23</t>
  </si>
  <si>
    <t>3.1.28</t>
  </si>
  <si>
    <t>500111001002</t>
  </si>
  <si>
    <t>21.133</t>
  </si>
  <si>
    <t>3.1.29</t>
  </si>
  <si>
    <t>500114001009</t>
  </si>
  <si>
    <t>3.1.30</t>
  </si>
  <si>
    <t>500114001010</t>
  </si>
  <si>
    <t>4</t>
  </si>
  <si>
    <t>HD004-2*1.5*6箱涵</t>
  </si>
  <si>
    <t>4.1</t>
  </si>
  <si>
    <t>第25页 共56页</t>
  </si>
  <si>
    <t>4.1.1</t>
  </si>
  <si>
    <t>500101002011</t>
  </si>
  <si>
    <t>79.27</t>
  </si>
  <si>
    <t>4.1.2</t>
  </si>
  <si>
    <t>500103001006</t>
  </si>
  <si>
    <t>一般土方填筑（常水位以下）</t>
  </si>
  <si>
    <t>1、分层厚度及碾压遍数：分层厚度不大于30cm
2、填筑体干密度、渗透系数：压实度不小于0.93
3、填方材料品种：10%水泥土，土源由投标人自行考虑
4、运距：由施工单位踏勘现场后根据现场实际情况自行考虑
5、投标人应综合考虑机械辅助人工费用</t>
  </si>
  <si>
    <t>9.33</t>
  </si>
  <si>
    <t>第26页 共56页</t>
  </si>
  <si>
    <t>4.1.3</t>
  </si>
  <si>
    <t>500103001007</t>
  </si>
  <si>
    <t>一般土方填筑（常水位以上）</t>
  </si>
  <si>
    <t>1、分层厚度及碾压遍数：分层厚度不大于30cm
2、填筑体干密度、渗透系数：压实度不小于0.93
3、填方材料品种：8%灰土，土源由投标人自行考虑
4、运距：由施工单位踏勘现场后根据现场实际情况自行考虑
5、投标人应综合考虑机械辅助人工费用</t>
  </si>
  <si>
    <t>37.32</t>
  </si>
  <si>
    <t>4.1.4</t>
  </si>
  <si>
    <t>500103014003</t>
  </si>
  <si>
    <t>70.2</t>
  </si>
  <si>
    <t>4.1.5</t>
  </si>
  <si>
    <t>500109001054</t>
  </si>
  <si>
    <t>C25砼格埂</t>
  </si>
  <si>
    <t>第27页 共56页</t>
  </si>
  <si>
    <t>4.1.6</t>
  </si>
  <si>
    <t>500109001055</t>
  </si>
  <si>
    <t>C25素砼护坡</t>
  </si>
  <si>
    <t>4.9</t>
  </si>
  <si>
    <t>4.1.7</t>
  </si>
  <si>
    <t>500109001056</t>
  </si>
  <si>
    <t>C25素砼护底</t>
  </si>
  <si>
    <t>1.5</t>
  </si>
  <si>
    <t>4.1.8</t>
  </si>
  <si>
    <t>500109001057</t>
  </si>
  <si>
    <t>6.25</t>
  </si>
  <si>
    <t>第28页 共56页</t>
  </si>
  <si>
    <t>4.1.9</t>
  </si>
  <si>
    <t>500109001058</t>
  </si>
  <si>
    <t>C30挡墙基础</t>
  </si>
  <si>
    <t>15.79</t>
  </si>
  <si>
    <t>4.1.10</t>
  </si>
  <si>
    <t>500109001059</t>
  </si>
  <si>
    <t>C30挡墙</t>
  </si>
  <si>
    <t>16.2</t>
  </si>
  <si>
    <t>4.1.11</t>
  </si>
  <si>
    <t>500109001060</t>
  </si>
  <si>
    <t>C30箱涵底板</t>
  </si>
  <si>
    <t>5.38</t>
  </si>
  <si>
    <t>第29页 共56页</t>
  </si>
  <si>
    <t>4.1.12</t>
  </si>
  <si>
    <t>500109001061</t>
  </si>
  <si>
    <t>C30箱涵顶板</t>
  </si>
  <si>
    <t>4.14</t>
  </si>
  <si>
    <t>4.1.13</t>
  </si>
  <si>
    <t>500109001062</t>
  </si>
  <si>
    <t>C30箱涵侧墙</t>
  </si>
  <si>
    <t>5.35</t>
  </si>
  <si>
    <t>4.1.14</t>
  </si>
  <si>
    <t>500109001063</t>
  </si>
  <si>
    <t>C30箱涵防撞墙</t>
  </si>
  <si>
    <t>0.9</t>
  </si>
  <si>
    <t>4.1.15</t>
  </si>
  <si>
    <t>500110001002</t>
  </si>
  <si>
    <t>199.9</t>
  </si>
  <si>
    <t>第30页 共56页</t>
  </si>
  <si>
    <t>4.1.16</t>
  </si>
  <si>
    <t>500111001005</t>
  </si>
  <si>
    <t>4.304</t>
  </si>
  <si>
    <t>4.1.17</t>
  </si>
  <si>
    <t>500114001022</t>
  </si>
  <si>
    <t>3.2</t>
  </si>
  <si>
    <t>4.1.18</t>
  </si>
  <si>
    <t>500109008002</t>
  </si>
  <si>
    <t>1、橡胶止水带
2、详见设计图纸</t>
  </si>
  <si>
    <t>10.8</t>
  </si>
  <si>
    <t>4.1.19</t>
  </si>
  <si>
    <t>500114001023</t>
  </si>
  <si>
    <t>Gr-SB-2C防撞护栏</t>
  </si>
  <si>
    <t>1、Gr-SB-2C防撞护栏
2、做法详见施工图纸</t>
  </si>
  <si>
    <t>4.1.20</t>
  </si>
  <si>
    <t>500114001024</t>
  </si>
  <si>
    <t>箱涵道路</t>
  </si>
  <si>
    <t>1、18cm厚C30混凝土路面
2、12cm灰土结碎石基层(8：72：20)，压实度≥0.93
3、5%石灰土基层，压实度≥0.93</t>
  </si>
  <si>
    <t>72</t>
  </si>
  <si>
    <t>HD002-2*1.5*8箱涵</t>
  </si>
  <si>
    <t>5.1</t>
  </si>
  <si>
    <t>5.1.1</t>
  </si>
  <si>
    <t>500101002012</t>
  </si>
  <si>
    <t>85.39</t>
  </si>
  <si>
    <t>第31页 共56页</t>
  </si>
  <si>
    <t>5.1.2</t>
  </si>
  <si>
    <t>500103001008</t>
  </si>
  <si>
    <t>9.97</t>
  </si>
  <si>
    <t>5.1.3</t>
  </si>
  <si>
    <t>500103001009</t>
  </si>
  <si>
    <t>39.88</t>
  </si>
  <si>
    <t>5.1.4</t>
  </si>
  <si>
    <t>500103014004</t>
  </si>
  <si>
    <t>122.2</t>
  </si>
  <si>
    <t>第32页 共56页</t>
  </si>
  <si>
    <t>5.1.5</t>
  </si>
  <si>
    <t>500109001064</t>
  </si>
  <si>
    <t>9.7</t>
  </si>
  <si>
    <t>5.1.6</t>
  </si>
  <si>
    <t>500109001065</t>
  </si>
  <si>
    <t>9.85</t>
  </si>
  <si>
    <t>5.1.7</t>
  </si>
  <si>
    <t>500109001066</t>
  </si>
  <si>
    <t>2.82</t>
  </si>
  <si>
    <t>第33页 共56页</t>
  </si>
  <si>
    <t>5.1.8</t>
  </si>
  <si>
    <t>500109001067</t>
  </si>
  <si>
    <t>6.81</t>
  </si>
  <si>
    <t>5.1.9</t>
  </si>
  <si>
    <t>500109001068</t>
  </si>
  <si>
    <t>5.1.10</t>
  </si>
  <si>
    <t>500109001069</t>
  </si>
  <si>
    <t>第34页 共56页</t>
  </si>
  <si>
    <t>5.1.11</t>
  </si>
  <si>
    <t>500109001070</t>
  </si>
  <si>
    <t>6.94</t>
  </si>
  <si>
    <t>5.1.12</t>
  </si>
  <si>
    <t>500109001071</t>
  </si>
  <si>
    <t>5.52</t>
  </si>
  <si>
    <t>5.1.13</t>
  </si>
  <si>
    <t>500109001072</t>
  </si>
  <si>
    <t>7.33</t>
  </si>
  <si>
    <t>第35页 共56页</t>
  </si>
  <si>
    <t>5.1.14</t>
  </si>
  <si>
    <t>500109001073</t>
  </si>
  <si>
    <t>5.1.15</t>
  </si>
  <si>
    <t>500110001003</t>
  </si>
  <si>
    <t>217.07</t>
  </si>
  <si>
    <t>5.1.16</t>
  </si>
  <si>
    <t>500111001006</t>
  </si>
  <si>
    <t>4.77</t>
  </si>
  <si>
    <t>5.1.17</t>
  </si>
  <si>
    <t>500114001025</t>
  </si>
  <si>
    <t>5.1.18</t>
  </si>
  <si>
    <t>500109008003</t>
  </si>
  <si>
    <t>5.1.19</t>
  </si>
  <si>
    <t>500114001026</t>
  </si>
  <si>
    <t>26</t>
  </si>
  <si>
    <t>5.1.20</t>
  </si>
  <si>
    <t>500114001027</t>
  </si>
  <si>
    <t>97.5</t>
  </si>
  <si>
    <t>拆建HD001-φ60*8m过路涵洞</t>
  </si>
  <si>
    <t>6.1</t>
  </si>
  <si>
    <t>第36页 共56页</t>
  </si>
  <si>
    <t>6.1.1</t>
  </si>
  <si>
    <t>500114001029</t>
  </si>
  <si>
    <t>6.1.2</t>
  </si>
  <si>
    <t>500101002013</t>
  </si>
  <si>
    <t>6.1.3</t>
  </si>
  <si>
    <t>500103001010</t>
  </si>
  <si>
    <t>1、分层厚度及碾压遍数：分层厚度不大于30cm
2、填筑体干密度、渗透系数：压实度不小于0.93
3、填方材料品种：素土分层回填压实，土源由投标人自行考虑
4、运距：由施工单位踏勘现场后根据现场实际情况自行考虑
5、投标人应综合考虑机械辅助人工费用</t>
  </si>
  <si>
    <t>15</t>
  </si>
  <si>
    <t>第37页 共56页</t>
  </si>
  <si>
    <t>6.1.4</t>
  </si>
  <si>
    <t>500109001074</t>
  </si>
  <si>
    <t>3.52</t>
  </si>
  <si>
    <t>6.1.5</t>
  </si>
  <si>
    <t>500109001075</t>
  </si>
  <si>
    <t>8.75</t>
  </si>
  <si>
    <t>6.1.6</t>
  </si>
  <si>
    <t>500112001002</t>
  </si>
  <si>
    <t>C30预制φ60涵管</t>
  </si>
  <si>
    <t>1、DN60cm*2mⅡ级承插式钢筋混凝土管
2、C25涵洞混凝土基础
3、承插管接口处1：2水泥砂浆捻缝，加抹三角灰，铺钢丝网</t>
  </si>
  <si>
    <t>8</t>
  </si>
  <si>
    <t>6.1.7</t>
  </si>
  <si>
    <t>500114001030</t>
  </si>
  <si>
    <t>11</t>
  </si>
  <si>
    <t>第38页 共56页</t>
  </si>
  <si>
    <t>6.1.8</t>
  </si>
  <si>
    <t>500114001031</t>
  </si>
  <si>
    <t>道路恢复</t>
  </si>
  <si>
    <t>48</t>
  </si>
  <si>
    <t>7</t>
  </si>
  <si>
    <t>新建HD003-φ80*6m过路涵洞</t>
  </si>
  <si>
    <t>7.1.1</t>
  </si>
  <si>
    <t>500101002014</t>
  </si>
  <si>
    <t>94.5</t>
  </si>
  <si>
    <t>7.1.2</t>
  </si>
  <si>
    <t>500103001011</t>
  </si>
  <si>
    <t>70</t>
  </si>
  <si>
    <t>第39页 共56页</t>
  </si>
  <si>
    <t>7.1.3</t>
  </si>
  <si>
    <t>500109001077</t>
  </si>
  <si>
    <t>4.81</t>
  </si>
  <si>
    <t>7.1.4</t>
  </si>
  <si>
    <t>500109001078</t>
  </si>
  <si>
    <t>13.5</t>
  </si>
  <si>
    <t>7.1.5</t>
  </si>
  <si>
    <t>500112001003</t>
  </si>
  <si>
    <t>C30预制φ80涵管</t>
  </si>
  <si>
    <t>1、DN80cm*2mⅡ级承插式钢筋混凝土管
2、C25涵洞混凝土基础
3、承插管接口处1：2水泥砂浆捻缝，加抹三角灰，铺钢丝网</t>
  </si>
  <si>
    <t>第40页 共56页</t>
  </si>
  <si>
    <t>7.1.6</t>
  </si>
  <si>
    <t>500109001079</t>
  </si>
  <si>
    <t>C25素砼出水口</t>
  </si>
  <si>
    <t>0.86</t>
  </si>
  <si>
    <t>新建HD005-φ80*6m过路涵洞</t>
  </si>
  <si>
    <t>8.1</t>
  </si>
  <si>
    <t>8.1.1</t>
  </si>
  <si>
    <t>500101002015</t>
  </si>
  <si>
    <t>第41页 共56页</t>
  </si>
  <si>
    <t>8.1.2</t>
  </si>
  <si>
    <t>500103001012</t>
  </si>
  <si>
    <t>8.1.3</t>
  </si>
  <si>
    <t>500109001080</t>
  </si>
  <si>
    <t>5.78</t>
  </si>
  <si>
    <t>第42页 共56页</t>
  </si>
  <si>
    <t>8.1.4</t>
  </si>
  <si>
    <t>500109001081</t>
  </si>
  <si>
    <t>8.1.5</t>
  </si>
  <si>
    <t>500112001004</t>
  </si>
  <si>
    <t>8.1.6</t>
  </si>
  <si>
    <t>500109001082</t>
  </si>
  <si>
    <t>新建HD006-φ80*6m过路涵洞</t>
  </si>
  <si>
    <t>9.1</t>
  </si>
  <si>
    <t>第43页 共56页</t>
  </si>
  <si>
    <t>9.1.1</t>
  </si>
  <si>
    <t>500101002016</t>
  </si>
  <si>
    <t>9.1.2</t>
  </si>
  <si>
    <t>500103001013</t>
  </si>
  <si>
    <t>第44页 共56页</t>
  </si>
  <si>
    <t>9.1.3</t>
  </si>
  <si>
    <t>500109001083</t>
  </si>
  <si>
    <t>6.74</t>
  </si>
  <si>
    <t>9.1.4</t>
  </si>
  <si>
    <t>500109001084</t>
  </si>
  <si>
    <t>18.9</t>
  </si>
  <si>
    <t>9.1.5</t>
  </si>
  <si>
    <t>500112001005</t>
  </si>
  <si>
    <t>第45页 共56页</t>
  </si>
  <si>
    <t>9.1.6</t>
  </si>
  <si>
    <t>500109001085</t>
  </si>
  <si>
    <t>新建HD007-φ80*6m过路涵洞</t>
  </si>
  <si>
    <t>10.1</t>
  </si>
  <si>
    <t>10.1.1</t>
  </si>
  <si>
    <t>500101002017</t>
  </si>
  <si>
    <t>108</t>
  </si>
  <si>
    <t>第46页 共56页</t>
  </si>
  <si>
    <t>10.1.2</t>
  </si>
  <si>
    <t>500103001014</t>
  </si>
  <si>
    <t>85</t>
  </si>
  <si>
    <t>10.1.3</t>
  </si>
  <si>
    <t>500109001086</t>
  </si>
  <si>
    <t>7.7</t>
  </si>
  <si>
    <t>第47页 共56页</t>
  </si>
  <si>
    <t>10.1.4</t>
  </si>
  <si>
    <t>500109001087</t>
  </si>
  <si>
    <t>22.8</t>
  </si>
  <si>
    <t>10.1.5</t>
  </si>
  <si>
    <t>500112001006</t>
  </si>
  <si>
    <t>新建HD009-φ80*6m过路涵洞</t>
  </si>
  <si>
    <t>11.1</t>
  </si>
  <si>
    <t>11.1.1</t>
  </si>
  <si>
    <t>500101002018</t>
  </si>
  <si>
    <t>第48页 共56页</t>
  </si>
  <si>
    <t>11.1.2</t>
  </si>
  <si>
    <t>500103001015</t>
  </si>
  <si>
    <t>11.1.3</t>
  </si>
  <si>
    <t>500109001088</t>
  </si>
  <si>
    <t>第49页 共56页</t>
  </si>
  <si>
    <t>11.1.4</t>
  </si>
  <si>
    <t>500109001089</t>
  </si>
  <si>
    <t>11.1.5</t>
  </si>
  <si>
    <t>500112001007</t>
  </si>
  <si>
    <t>11.1.6</t>
  </si>
  <si>
    <t>500114001034</t>
  </si>
  <si>
    <t>11.1.7</t>
  </si>
  <si>
    <t>500114001035</t>
  </si>
  <si>
    <t>12</t>
  </si>
  <si>
    <t>新建HD008-φ80*8m过路涵洞</t>
  </si>
  <si>
    <t>12.1</t>
  </si>
  <si>
    <t>第50页 共56页</t>
  </si>
  <si>
    <t>12.1.1</t>
  </si>
  <si>
    <t>500101002010</t>
  </si>
  <si>
    <t>148.5</t>
  </si>
  <si>
    <t>12.1.2</t>
  </si>
  <si>
    <t>500103001004</t>
  </si>
  <si>
    <t>115</t>
  </si>
  <si>
    <t>第51页 共56页</t>
  </si>
  <si>
    <t>12.1.3</t>
  </si>
  <si>
    <t>500109001049</t>
  </si>
  <si>
    <t>12.1.4</t>
  </si>
  <si>
    <t>500109001050</t>
  </si>
  <si>
    <t>21.6</t>
  </si>
  <si>
    <t>12.1.5</t>
  </si>
  <si>
    <t>500112001001</t>
  </si>
  <si>
    <t>12.1.6</t>
  </si>
  <si>
    <t>500114001032</t>
  </si>
  <si>
    <t>第52页 共56页</t>
  </si>
  <si>
    <t>12.1.7</t>
  </si>
  <si>
    <t>500114001033</t>
  </si>
  <si>
    <t>13</t>
  </si>
  <si>
    <t>新建φ60*6m过沟涵洞</t>
  </si>
  <si>
    <t>13.1</t>
  </si>
  <si>
    <t>13.1.1</t>
  </si>
  <si>
    <t>500101002020</t>
  </si>
  <si>
    <t>13.1.2</t>
  </si>
  <si>
    <t>500103001017</t>
  </si>
  <si>
    <t>第53页 共56页</t>
  </si>
  <si>
    <t>13.1.3</t>
  </si>
  <si>
    <t>500109001092</t>
  </si>
  <si>
    <t>1.2</t>
  </si>
  <si>
    <t>13.1.4</t>
  </si>
  <si>
    <t>500109001093</t>
  </si>
  <si>
    <t>2.71</t>
  </si>
  <si>
    <t>13.1.5</t>
  </si>
  <si>
    <t>500112001009</t>
  </si>
  <si>
    <t>14</t>
  </si>
  <si>
    <t>3m水泥路无路基</t>
  </si>
  <si>
    <t>km</t>
  </si>
  <si>
    <t>0.51</t>
  </si>
  <si>
    <t>第54页 共56页</t>
  </si>
  <si>
    <t>14.1</t>
  </si>
  <si>
    <t>500101001002</t>
  </si>
  <si>
    <t>道路清表</t>
  </si>
  <si>
    <t>1、土类分级:Ⅰ、Ⅱ类土
2、土量平衡:投标人自行考虑
3、运距:投标人自行考虑
4、清表厚度：15cm
5、范围：含道路清表
6、具体做法及要求详见设计图纸</t>
  </si>
  <si>
    <t>4176</t>
  </si>
  <si>
    <t>14.2</t>
  </si>
  <si>
    <t>500103007002</t>
  </si>
  <si>
    <t>道路基层</t>
  </si>
  <si>
    <t>1、15cm5%石灰土基层
2、工作内容：拌和 、运输 、铺筑 、找平 、碾压
3、具体做法及要求详见设计图纸</t>
  </si>
  <si>
    <t>3480</t>
  </si>
  <si>
    <t>14.3</t>
  </si>
  <si>
    <t>500103007001</t>
  </si>
  <si>
    <t>1、12cm泥灰土结碎石基层(8：72：20)
2、工作内容：拌和 、运输 、铺筑 、找平 、碾压
3、具体做法及要求详见设计图纸</t>
  </si>
  <si>
    <t>14.4</t>
  </si>
  <si>
    <t>500109001094</t>
  </si>
  <si>
    <t>水泥混凝土面层</t>
  </si>
  <si>
    <t>1、18cm厚C30混凝土路面
2、报价含切缝、灌缝、养护、压纹、模板等费用
3、具体做法及要求详见设计图纸</t>
  </si>
  <si>
    <t>3048</t>
  </si>
  <si>
    <t>14.5</t>
  </si>
  <si>
    <t>500114001036</t>
  </si>
  <si>
    <t>1、沥青玛蹄脂
2、详见设计图纸</t>
  </si>
  <si>
    <t>14.6</t>
  </si>
  <si>
    <t>500114001066</t>
  </si>
  <si>
    <t>道路构造钢筋</t>
  </si>
  <si>
    <t>1、道路内构造钢筋，做法及要求详见设计图纸
2、构造钢筋辅材综合考虑</t>
  </si>
  <si>
    <t>0.3</t>
  </si>
  <si>
    <t>第55页 共56页</t>
  </si>
  <si>
    <t>14.7</t>
  </si>
  <si>
    <t>500103001018</t>
  </si>
  <si>
    <t>路肩整理</t>
  </si>
  <si>
    <t>1、土质及含水量:素土
2、分层厚度及碾压遍数:满足设计要求
3、运距:自行勘察现场
4、路肩回填断面详见设计
5、含路肩边坡修整</t>
  </si>
  <si>
    <t>1000</t>
  </si>
  <si>
    <t>14.8</t>
  </si>
  <si>
    <t>500114001068</t>
  </si>
  <si>
    <t>减速带</t>
  </si>
  <si>
    <t>1、宽度为30cm，厚度(高度)为5cm，长度为3m，带体覆盖有黑黄两种颜色的条纹
2、详见设计图纸</t>
  </si>
  <si>
    <t>14.9</t>
  </si>
  <si>
    <t>500114001070</t>
  </si>
  <si>
    <t>限速限载标志、警示牌</t>
  </si>
  <si>
    <t>1、标志材质采用铝合金，埋深不小于总高度的三分之一，标志材质及尺寸等需满足交通部门相关规定。
2、详见设计图纸</t>
  </si>
  <si>
    <t>14.10</t>
  </si>
  <si>
    <t>500114001069</t>
  </si>
  <si>
    <t>警示桩</t>
  </si>
  <si>
    <t>疏浚土质斗沟</t>
  </si>
  <si>
    <t>15.1</t>
  </si>
  <si>
    <t>500101001001</t>
  </si>
  <si>
    <t>斗沟清表</t>
  </si>
  <si>
    <t>1、土类分级:Ⅰ、Ⅱ类土
2、土量平衡:投标人自行考虑
3、运距:投标人自行考虑
4、具体做法及要求详见设计图纸</t>
  </si>
  <si>
    <t>9870</t>
  </si>
  <si>
    <t>第56页 共56页</t>
  </si>
  <si>
    <t>15.2</t>
  </si>
  <si>
    <t>500101002021</t>
  </si>
  <si>
    <t>6040.7</t>
  </si>
  <si>
    <t>16.1</t>
  </si>
  <si>
    <t>5002</t>
  </si>
  <si>
    <t>水利安装工程</t>
  </si>
  <si>
    <t>合计</t>
  </si>
  <si>
    <t>设备采购和安装工程分类分项工程量清单</t>
  </si>
  <si>
    <t>第1页 共4页</t>
  </si>
  <si>
    <t>计量
单位</t>
  </si>
  <si>
    <t>工程
数量</t>
  </si>
  <si>
    <t>500201002002</t>
  </si>
  <si>
    <t>水泵-水轮机设备安装</t>
  </si>
  <si>
    <t>1、型号、规格：350ZLDB-70型轴流泵
2、含水泵弯管机后接弯管（选用详见设计），浮箱拍门角度为10°，水泵管井筒和浮箱拍门采用Q235A；水泵泵壳采用HT250灰铸铁，厚度不小于12mm；出水管、泵座、法兰等采用Q235－A钢板；导叶体、叶轮等采用QT400球墨铸铁，并考虑一定的腐蚀余量；泵轴采用2Cr13不锈钢；水中导轴承采用赛龙材质；导叶和进水喇叭采用铸铁件，其材质不低于HT200；等制作、运输、安装等一切费用
3、15kW电机，含中间轴承等一切主辅材费用
4、满足图纸设计及国家相关规范、标准的要求</t>
  </si>
  <si>
    <t>套</t>
  </si>
  <si>
    <t>500201022003</t>
  </si>
  <si>
    <t>低压配电柜 GGD</t>
  </si>
  <si>
    <t>1、型号、规格：AP配电柜
2、含进线计量柜、出线柜、系统A控制柜、含1台变频器、软启动器等
3、基础、设备支架制作安装，设备安装
4、满足图纸设计及国家相关规范、标准的要求</t>
  </si>
  <si>
    <t>台</t>
  </si>
  <si>
    <t>第2页 共4页</t>
  </si>
  <si>
    <t>500201022004</t>
  </si>
  <si>
    <t>照明配电箱</t>
  </si>
  <si>
    <t>1、型号、规格：AL配电箱
2、基础、设备支架制作安装，设备安装
3、满足图纸设计及国家相关规范、标准的要求</t>
  </si>
  <si>
    <t>500201018006</t>
  </si>
  <si>
    <t>电缆安装及敷设</t>
  </si>
  <si>
    <t>1、型号、规格：YJV-0.6/1KV-4*16
2、敷设方式：管内敷设
3、含电缆头制作安装</t>
  </si>
  <si>
    <t>0.05</t>
  </si>
  <si>
    <t>500201018007</t>
  </si>
  <si>
    <t>1、型号、规格：YJV-0.6/1KV-4*10
2、敷设方式：管内敷设
3、含电缆头制作安装</t>
  </si>
  <si>
    <t>0.01</t>
  </si>
  <si>
    <t>500201018008</t>
  </si>
  <si>
    <t>1、型号、规格：FS-YJV-0.6/1KV-5*4
2、敷设方式：管内敷设
3、含电缆头制作安装</t>
  </si>
  <si>
    <t>500201018009</t>
  </si>
  <si>
    <t>1、型号、规格：YJV-0.6/1KV-5*6
2、敷设方式：管内敷设
3、含电缆头制作安装</t>
  </si>
  <si>
    <t>500201017005</t>
  </si>
  <si>
    <t>钢管敷设</t>
  </si>
  <si>
    <t>1、型号、规格：镀锌焊接钢管 RC32
2、含管道、管件敷设及安装</t>
  </si>
  <si>
    <t>20</t>
  </si>
  <si>
    <t>500201017006</t>
  </si>
  <si>
    <t>1、型号、规格：镀锌焊接钢管 RC50</t>
  </si>
  <si>
    <t>500201017007</t>
  </si>
  <si>
    <t>桥架敷设</t>
  </si>
  <si>
    <t>1、热镀锌金属线槽 MR100*50
2、含支吊架制作、安装</t>
  </si>
  <si>
    <t>500201017008</t>
  </si>
  <si>
    <t>照明系统安装</t>
  </si>
  <si>
    <t>1、站上照明及站房内配电系统，包含线路、配管、灯具、开关及附属材料等</t>
  </si>
  <si>
    <t>第3页 共4页</t>
  </si>
  <si>
    <t>500201020003</t>
  </si>
  <si>
    <t>基础埋件及接地装置安装</t>
  </si>
  <si>
    <t>1、型号、规格：根据设计图纸，包含电缆沟及设备基础连接件、基础均压环、避雷网、避雷引下线等
2、材质：镀锌（不锈钢）角钢、镀锌（不锈钢）扁铁、镀锌圆钢等
3、连接方式：焊接</t>
  </si>
  <si>
    <t>500201020004</t>
  </si>
  <si>
    <t>接地装置调试</t>
  </si>
  <si>
    <t>1、接地装置调试</t>
  </si>
  <si>
    <t>系统</t>
  </si>
  <si>
    <t>500201034002</t>
  </si>
  <si>
    <t>灭火器</t>
  </si>
  <si>
    <t>1、灭火器箱，内含2具5kg手提式磷酸铵盐干粉灭火器</t>
  </si>
  <si>
    <t>金属结构设备及安装工程</t>
  </si>
  <si>
    <t>1.1.15.1</t>
  </si>
  <si>
    <t>500202005002</t>
  </si>
  <si>
    <t>闸门设备安装</t>
  </si>
  <si>
    <t>1、形式：钢闸门、铸铁门安装
2、门板，门框和导轨，楔块，吊耳:QT400;止水密封条，吊块螺母:ZCuSn5Pb5Zn5，工程塑料合金;螺栓，螺钉，螺母，偏心销和销轴:1Cr13;条状钢板埋件，地脚螺栓:Q235
3、满足图纸设计及国家相关规范、标准的要求</t>
  </si>
  <si>
    <t>1.1.15.2</t>
  </si>
  <si>
    <t>500202002002</t>
  </si>
  <si>
    <t>启闭机设备安装</t>
  </si>
  <si>
    <t>1、型号、规格：螺杆启闭机（含控制箱）
2、基础、设备支架制作安装，设备安装
3、满足图纸设计及国家相关规范、标准的要求</t>
  </si>
  <si>
    <t>第4页 共4页</t>
  </si>
  <si>
    <t>1.1.15.3</t>
  </si>
  <si>
    <t>500202006002</t>
  </si>
  <si>
    <t>拦污栅设备安装</t>
  </si>
  <si>
    <t>1、拦污栅设备安装
2、涂料涂装应符合《水工金属结构防腐蚀规范》（SL105-2007）；防腐方案除注明外均为手工除锈达St2级，基层采用无机富锌底漆二道，中间漆为环氧云铁二道，面漆二道
3、满足图纸设计及国家相关规范、标准的要求</t>
  </si>
  <si>
    <t>扇</t>
  </si>
  <si>
    <t>输电线路</t>
  </si>
  <si>
    <t>0.28</t>
  </si>
  <si>
    <t>500201018005</t>
  </si>
  <si>
    <t>380V低压线路</t>
  </si>
  <si>
    <t>1、380V低压输电线路（含管道、辅材等）
2、结合现场实际情况，满足图纸设计及国家相关规范、标准的要求</t>
  </si>
  <si>
    <t>措施项目清单</t>
  </si>
  <si>
    <t>第1页 共1页</t>
  </si>
  <si>
    <t>单位</t>
  </si>
  <si>
    <t>数量</t>
  </si>
  <si>
    <t>环境保护措施</t>
  </si>
  <si>
    <t>安全文明措施</t>
  </si>
  <si>
    <t>不可竞争费，最高限价的1%。投标人应根据江苏省水利厅苏水安[2017]3号文《江苏省水利建设工程安全文明措施费分解表》明细组成(详见“江苏省水利工程文明措施费分解表”)，结合本工程实际逐项明细报价，按实支付。</t>
  </si>
  <si>
    <t>临时工程</t>
  </si>
  <si>
    <t>总价承包</t>
  </si>
  <si>
    <t>交通工程</t>
  </si>
  <si>
    <t>保险费</t>
  </si>
  <si>
    <t>不可竞争，最高限价的0.09%。</t>
  </si>
  <si>
    <t>施工企业进退场费</t>
  </si>
  <si>
    <t>大型施工设备安拆费</t>
  </si>
  <si>
    <t>其他项目清单</t>
  </si>
  <si>
    <t>金额</t>
  </si>
  <si>
    <t>预留金</t>
  </si>
  <si>
    <t>零星工作项目清单</t>
  </si>
  <si>
    <t>编码</t>
  </si>
  <si>
    <t>名称</t>
  </si>
  <si>
    <t>暂定数量</t>
  </si>
  <si>
    <t>人工</t>
  </si>
  <si>
    <t>材料</t>
  </si>
  <si>
    <t>机械</t>
  </si>
  <si>
    <t>安全文明措施费分解表</t>
  </si>
  <si>
    <t>第1页 共2页</t>
  </si>
  <si>
    <t>一</t>
  </si>
  <si>
    <t>完善、改造和维护安全防护设施设备</t>
  </si>
  <si>
    <t>现场临时用电防护</t>
  </si>
  <si>
    <t>用电保护；高压区和用电危险区防护和围挡</t>
  </si>
  <si>
    <t>洞口、临边防护</t>
  </si>
  <si>
    <t>洞口、临边等危险部位防坠、防滑设施；临时防护盖板或围栏和隔离防护层</t>
  </si>
  <si>
    <t>机械设备防护</t>
  </si>
  <si>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</si>
  <si>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</si>
  <si>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</si>
  <si>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</si>
  <si>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</si>
  <si>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</si>
  <si>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防雷、防台风、防地质灾害</t>
  </si>
  <si>
    <t>地下工程有害气体监测、通风</t>
  </si>
  <si>
    <t>临时安全防护</t>
  </si>
  <si>
    <t>围堰安全监测、防护，高脚手、高立模安全防护</t>
  </si>
  <si>
    <t>安全警示标志</t>
  </si>
  <si>
    <t>警告、提醒、指令、指示等标志、标牌；示警灯、报警闪光灯、夜间警示灯、照明灯</t>
  </si>
  <si>
    <t>二</t>
  </si>
  <si>
    <t>配备、维护、保养应急救援器材、设备和应急演练</t>
  </si>
  <si>
    <t>配备、维护、保养应急救援器材、设备</t>
  </si>
  <si>
    <t>应急救援器材、设备的配备、维护、保养和更新</t>
  </si>
  <si>
    <t>应急演练</t>
  </si>
  <si>
    <t>三</t>
  </si>
  <si>
    <t>重大危险源和事故隐患评估、监控和整改</t>
  </si>
  <si>
    <t>重大危险源评估、监控与管理</t>
  </si>
  <si>
    <t>事故隐患排查、评估和整改</t>
  </si>
  <si>
    <t>四</t>
  </si>
  <si>
    <t>安全文明生产检查、评价、咨询和标准化建设</t>
  </si>
  <si>
    <t>安全文明生产检查、评价、咨询和标准化建设持续改进等。不含企业安全生产标准化等级创建过程中给予咨询评价机构的评价咨询费用</t>
  </si>
  <si>
    <t>五</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</si>
  <si>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</si>
  <si>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</si>
  <si>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</si>
  <si>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</si>
  <si>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</si>
  <si>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</si>
  <si>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</si>
  <si>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</si>
  <si>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</si>
  <si>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第2页 共2页</t>
  </si>
  <si>
    <t>九</t>
  </si>
  <si>
    <t>文明施工、生活设施和环境的改善、运行和维护</t>
  </si>
  <si>
    <t>现场布置</t>
  </si>
  <si>
    <t>现场围挡、五板一图、企业标志</t>
  </si>
  <si>
    <t>办公和生活设施</t>
  </si>
  <si>
    <t>施工现场办公、生活区与作业区分开设置，保持安全距离；设施符合卫生和安全要求；文体卫生设施配备</t>
  </si>
  <si>
    <t>现场管理</t>
  </si>
  <si>
    <t>场容场貌；工地地面硬化处理等；材料堆放；扬尘控制；垃圾清运；环境美化、绿化；现场保洁</t>
  </si>
  <si>
    <t>十</t>
  </si>
  <si>
    <t>其他与安全文明施工直接相关的内容</t>
  </si>
  <si>
    <t>含廉政建设费用</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</si>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</sst>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color rgb="FF000000"/>
      <name val="Arial"/>
      <charset val="134"/>
    </font>
    <font>
      <b/>
      <sz val="16"/>
      <color rgb="FF000000"/>
      <name val="宋体"/>
      <charset val="134"/>
    </font>
    <font>
      <sz val="10"/>
      <color rgb="FF000000"/>
      <name val="黑体"/>
      <charset val="134"/>
    </font>
    <font>
      <sz val="10"/>
      <color rgb="FF000000"/>
      <name val="宋体"/>
      <charset val="134"/>
    </font>
    <font>
      <sz val="8"/>
      <color rgb="FF000000"/>
      <name val="Arial"/>
      <charset val="134"/>
    </font>
    <font>
      <b/>
      <sz val="9"/>
      <color rgb="FF000000"/>
      <name val="宋体"/>
      <charset val="134"/>
    </font>
    <font>
      <b/>
      <sz val="24"/>
      <color rgb="FF000000"/>
      <name val="宋体"/>
      <charset val="134"/>
    </font>
    <font>
      <sz val="14"/>
      <color rgb="FF000000"/>
      <name val="宋体"/>
      <charset val="134"/>
    </font>
    <font>
      <b/>
      <sz val="25"/>
      <color rgb="FF000000"/>
      <name val="宋体"/>
      <charset val="134"/>
    </font>
    <font>
      <sz val="16"/>
      <color rgb="FF000000"/>
      <name val="宋体"/>
      <charset val="134"/>
    </font>
    <font>
      <sz val="21"/>
      <color rgb="FF000000"/>
      <name val="宋体"/>
      <charset val="134"/>
    </font>
    <font>
      <b/>
      <sz val="26"/>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3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0" applyNumberFormat="0" applyFill="0" applyAlignment="0" applyProtection="0">
      <alignment vertical="center"/>
    </xf>
    <xf numFmtId="0" fontId="20" fillId="0" borderId="40" applyNumberFormat="0" applyFill="0" applyAlignment="0" applyProtection="0">
      <alignment vertical="center"/>
    </xf>
    <xf numFmtId="0" fontId="21" fillId="0" borderId="41" applyNumberFormat="0" applyFill="0" applyAlignment="0" applyProtection="0">
      <alignment vertical="center"/>
    </xf>
    <xf numFmtId="0" fontId="21" fillId="0" borderId="0" applyNumberFormat="0" applyFill="0" applyBorder="0" applyAlignment="0" applyProtection="0">
      <alignment vertical="center"/>
    </xf>
    <xf numFmtId="0" fontId="22" fillId="4" borderId="42" applyNumberFormat="0" applyAlignment="0" applyProtection="0">
      <alignment vertical="center"/>
    </xf>
    <xf numFmtId="0" fontId="23" fillId="5" borderId="43" applyNumberFormat="0" applyAlignment="0" applyProtection="0">
      <alignment vertical="center"/>
    </xf>
    <xf numFmtId="0" fontId="24" fillId="5" borderId="42" applyNumberFormat="0" applyAlignment="0" applyProtection="0">
      <alignment vertical="center"/>
    </xf>
    <xf numFmtId="0" fontId="25" fillId="6" borderId="44" applyNumberFormat="0" applyAlignment="0" applyProtection="0">
      <alignment vertical="center"/>
    </xf>
    <xf numFmtId="0" fontId="26" fillId="0" borderId="45" applyNumberFormat="0" applyFill="0" applyAlignment="0" applyProtection="0">
      <alignment vertical="center"/>
    </xf>
    <xf numFmtId="0" fontId="27" fillId="0" borderId="46"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109">
    <xf numFmtId="0" fontId="0" fillId="0" borderId="0" xfId="0" applyNumberFormat="1" applyFont="1" applyFill="1" applyBorder="1" applyProtection="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right" vertical="center" wrapText="1"/>
    </xf>
    <xf numFmtId="2" fontId="3" fillId="0" borderId="8" xfId="0" applyNumberFormat="1" applyFont="1" applyFill="1" applyBorder="1" applyAlignment="1" applyProtection="1">
      <alignment horizontal="right" vertical="center" wrapText="1"/>
    </xf>
    <xf numFmtId="0" fontId="3" fillId="0" borderId="9" xfId="0" applyNumberFormat="1" applyFont="1" applyFill="1" applyBorder="1" applyAlignment="1" applyProtection="1">
      <alignment horizontal="right" vertical="center" wrapText="1"/>
    </xf>
    <xf numFmtId="0"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right" vertical="center" wrapText="1"/>
      <protection locked="0"/>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right" vertical="center" wrapText="1"/>
    </xf>
    <xf numFmtId="0" fontId="3" fillId="0" borderId="13" xfId="0" applyNumberFormat="1" applyFont="1" applyFill="1" applyBorder="1" applyAlignment="1" applyProtection="1">
      <alignment horizontal="right" vertical="center" wrapText="1"/>
      <protection locked="0"/>
    </xf>
    <xf numFmtId="2" fontId="3" fillId="0" borderId="13" xfId="0" applyNumberFormat="1" applyFont="1" applyFill="1" applyBorder="1" applyAlignment="1" applyProtection="1">
      <alignment horizontal="right" vertical="center" wrapText="1"/>
    </xf>
    <xf numFmtId="0" fontId="3" fillId="0" borderId="14" xfId="0" applyNumberFormat="1" applyFont="1" applyFill="1" applyBorder="1" applyAlignment="1" applyProtection="1">
      <alignment horizontal="right" vertical="center" wrapText="1"/>
    </xf>
    <xf numFmtId="0" fontId="3" fillId="0" borderId="15" xfId="0" applyNumberFormat="1" applyFont="1" applyFill="1" applyBorder="1" applyAlignment="1" applyProtection="1">
      <alignment horizontal="left" vertical="center" wrapText="1"/>
    </xf>
    <xf numFmtId="0" fontId="3" fillId="0" borderId="16" xfId="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left" vertical="top"/>
    </xf>
    <xf numFmtId="0" fontId="5" fillId="0" borderId="0" xfId="0" applyNumberFormat="1" applyFont="1" applyFill="1" applyBorder="1" applyAlignment="1" applyProtection="1">
      <alignment horizontal="right" vertical="top" wrapText="1"/>
    </xf>
    <xf numFmtId="0" fontId="4" fillId="0" borderId="18" xfId="0" applyNumberFormat="1" applyFont="1" applyFill="1" applyBorder="1" applyAlignment="1" applyProtection="1">
      <alignment horizontal="left" vertical="top"/>
    </xf>
    <xf numFmtId="0" fontId="2" fillId="2" borderId="19" xfId="0" applyNumberFormat="1" applyFont="1" applyFill="1" applyBorder="1" applyAlignment="1" applyProtection="1">
      <alignment horizontal="center" vertical="center" wrapText="1"/>
    </xf>
    <xf numFmtId="0" fontId="3" fillId="0" borderId="20" xfId="0" applyNumberFormat="1" applyFont="1" applyFill="1" applyBorder="1" applyAlignment="1" applyProtection="1">
      <alignment horizontal="right" vertical="center" wrapText="1"/>
    </xf>
    <xf numFmtId="0" fontId="3" fillId="0" borderId="2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0" fontId="3" fillId="0" borderId="9" xfId="0" applyNumberFormat="1" applyFont="1" applyFill="1" applyBorder="1" applyAlignment="1" applyProtection="1">
      <alignment horizontal="left" vertical="center" wrapText="1"/>
    </xf>
    <xf numFmtId="0" fontId="3" fillId="0" borderId="22" xfId="0" applyNumberFormat="1" applyFont="1" applyFill="1" applyBorder="1" applyAlignment="1" applyProtection="1">
      <alignment horizontal="left" vertical="center" wrapText="1"/>
    </xf>
    <xf numFmtId="0" fontId="3" fillId="0" borderId="22" xfId="0" applyNumberFormat="1" applyFont="1" applyFill="1" applyBorder="1" applyAlignment="1" applyProtection="1">
      <alignment horizontal="right" vertical="center" wrapText="1"/>
    </xf>
    <xf numFmtId="0" fontId="3" fillId="0" borderId="23"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left" vertical="center" wrapText="1"/>
    </xf>
    <xf numFmtId="0" fontId="3" fillId="0" borderId="25" xfId="0" applyNumberFormat="1" applyFont="1" applyFill="1" applyBorder="1" applyAlignment="1" applyProtection="1">
      <alignment horizontal="left" vertical="center" wrapText="1"/>
    </xf>
    <xf numFmtId="0" fontId="3" fillId="0" borderId="26" xfId="0" applyNumberFormat="1" applyFont="1" applyFill="1" applyBorder="1" applyAlignment="1" applyProtection="1">
      <alignment horizontal="left" vertical="center" wrapText="1"/>
    </xf>
    <xf numFmtId="0" fontId="3" fillId="0" borderId="24"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right" vertical="center" wrapText="1"/>
    </xf>
    <xf numFmtId="0" fontId="3" fillId="0" borderId="25" xfId="0" applyNumberFormat="1" applyFont="1" applyFill="1" applyBorder="1" applyAlignment="1" applyProtection="1">
      <alignment horizontal="right" vertical="center" wrapText="1"/>
    </xf>
    <xf numFmtId="0" fontId="3" fillId="0" borderId="26" xfId="0" applyNumberFormat="1" applyFont="1" applyFill="1" applyBorder="1" applyAlignment="1" applyProtection="1">
      <alignment horizontal="right" vertical="center" wrapText="1"/>
    </xf>
    <xf numFmtId="0" fontId="3" fillId="0" borderId="27" xfId="0" applyNumberFormat="1" applyFont="1" applyFill="1" applyBorder="1" applyAlignment="1" applyProtection="1">
      <alignment horizontal="left" vertical="center" wrapText="1"/>
    </xf>
    <xf numFmtId="0" fontId="3" fillId="0" borderId="28"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left" vertical="center" wrapText="1"/>
    </xf>
    <xf numFmtId="0" fontId="3" fillId="0" borderId="30" xfId="0" applyNumberFormat="1" applyFont="1" applyFill="1" applyBorder="1" applyAlignment="1" applyProtection="1">
      <alignment horizontal="left" vertical="center" wrapText="1"/>
    </xf>
    <xf numFmtId="0" fontId="3" fillId="0" borderId="31" xfId="0" applyNumberFormat="1" applyFont="1" applyFill="1" applyBorder="1" applyAlignment="1" applyProtection="1">
      <alignment horizontal="left" vertical="center" wrapText="1"/>
    </xf>
    <xf numFmtId="0" fontId="3" fillId="0" borderId="29"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right" vertical="center" wrapText="1"/>
    </xf>
    <xf numFmtId="0" fontId="3" fillId="0" borderId="30" xfId="0" applyNumberFormat="1" applyFont="1" applyFill="1" applyBorder="1" applyAlignment="1" applyProtection="1">
      <alignment horizontal="right" vertical="center" wrapText="1"/>
    </xf>
    <xf numFmtId="0" fontId="3" fillId="0" borderId="31" xfId="0" applyNumberFormat="1" applyFont="1" applyFill="1" applyBorder="1" applyAlignment="1" applyProtection="1">
      <alignment horizontal="right" vertical="center" wrapText="1"/>
    </xf>
    <xf numFmtId="0" fontId="3" fillId="0" borderId="32"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wrapText="1"/>
    </xf>
    <xf numFmtId="2" fontId="3" fillId="0" borderId="30" xfId="0" applyNumberFormat="1" applyFont="1" applyFill="1" applyBorder="1" applyAlignment="1" applyProtection="1">
      <alignment horizontal="right" vertical="center" wrapText="1"/>
    </xf>
    <xf numFmtId="0" fontId="3" fillId="0" borderId="9"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25" xfId="0" applyNumberFormat="1" applyFont="1" applyFill="1" applyBorder="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30" xfId="0" applyNumberFormat="1" applyFont="1" applyFill="1" applyBorder="1" applyAlignment="1" applyProtection="1">
      <alignment horizontal="center" vertical="center" wrapText="1"/>
    </xf>
    <xf numFmtId="0" fontId="3" fillId="0" borderId="31"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33" xfId="0" applyNumberFormat="1" applyFont="1" applyFill="1" applyBorder="1" applyAlignment="1" applyProtection="1">
      <alignment horizontal="center" vertical="center" wrapText="1"/>
    </xf>
    <xf numFmtId="0" fontId="3" fillId="0" borderId="34" xfId="0" applyNumberFormat="1" applyFont="1" applyFill="1" applyBorder="1" applyAlignment="1" applyProtection="1">
      <alignment horizontal="left" vertical="center" wrapText="1"/>
    </xf>
    <xf numFmtId="0" fontId="3" fillId="0" borderId="35" xfId="0" applyNumberFormat="1" applyFont="1" applyFill="1" applyBorder="1" applyAlignment="1" applyProtection="1">
      <alignment horizontal="center" vertical="center" wrapText="1"/>
    </xf>
    <xf numFmtId="0" fontId="3" fillId="0" borderId="36" xfId="0" applyNumberFormat="1" applyFont="1" applyFill="1" applyBorder="1" applyAlignment="1" applyProtection="1">
      <alignment horizontal="center" vertical="center" wrapText="1"/>
    </xf>
    <xf numFmtId="0" fontId="3" fillId="0" borderId="34" xfId="0" applyNumberFormat="1" applyFont="1" applyFill="1" applyBorder="1" applyAlignment="1" applyProtection="1">
      <alignment horizontal="right" vertical="center" wrapText="1"/>
    </xf>
    <xf numFmtId="0" fontId="3" fillId="0" borderId="35" xfId="0" applyNumberFormat="1" applyFont="1" applyFill="1" applyBorder="1" applyAlignment="1" applyProtection="1">
      <alignment horizontal="right" vertical="center" wrapText="1"/>
    </xf>
    <xf numFmtId="0" fontId="3" fillId="0" borderId="36" xfId="0" applyNumberFormat="1" applyFont="1" applyFill="1" applyBorder="1" applyAlignment="1" applyProtection="1">
      <alignment horizontal="right" vertical="center" wrapText="1"/>
    </xf>
    <xf numFmtId="0" fontId="3" fillId="0" borderId="37"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right"/>
    </xf>
    <xf numFmtId="0" fontId="7" fillId="0" borderId="38" xfId="0" applyNumberFormat="1" applyFont="1" applyFill="1" applyBorder="1" applyAlignment="1" applyProtection="1">
      <alignment horizontal="left" vertical="center"/>
    </xf>
    <xf numFmtId="0" fontId="7" fillId="0" borderId="38" xfId="0" applyNumberFormat="1" applyFont="1" applyFill="1" applyBorder="1" applyAlignment="1" applyProtection="1">
      <alignment horizontal="left" vertical="center" wrapText="1"/>
    </xf>
    <xf numFmtId="0" fontId="0" fillId="0" borderId="38" xfId="0" applyNumberFormat="1" applyFont="1" applyFill="1" applyBorder="1" applyAlignment="1" applyProtection="1">
      <alignment horizontal="left"/>
    </xf>
    <xf numFmtId="0" fontId="7" fillId="0" borderId="38" xfId="0" applyNumberFormat="1" applyFont="1" applyFill="1" applyBorder="1" applyAlignment="1" applyProtection="1">
      <alignment horizontal="right"/>
    </xf>
    <xf numFmtId="0" fontId="7" fillId="0" borderId="8" xfId="0" applyNumberFormat="1" applyFont="1" applyFill="1" applyBorder="1" applyAlignment="1" applyProtection="1">
      <alignment horizontal="left" vertical="top" wrapText="1"/>
    </xf>
    <xf numFmtId="0" fontId="7" fillId="0" borderId="18" xfId="0" applyNumberFormat="1" applyFont="1" applyFill="1" applyBorder="1" applyAlignment="1" applyProtection="1">
      <alignment horizontal="left" vertical="top" wrapText="1"/>
    </xf>
    <xf numFmtId="0" fontId="7" fillId="0" borderId="22" xfId="0" applyNumberFormat="1" applyFont="1" applyFill="1" applyBorder="1" applyAlignment="1" applyProtection="1">
      <alignment horizontal="left" vertical="top" wrapText="1"/>
    </xf>
    <xf numFmtId="0" fontId="0" fillId="0" borderId="25" xfId="0" applyNumberFormat="1" applyFont="1" applyFill="1" applyBorder="1" applyAlignment="1" applyProtection="1">
      <alignment horizontal="left"/>
    </xf>
    <xf numFmtId="0" fontId="7" fillId="0" borderId="25"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26" xfId="0" applyNumberFormat="1" applyFont="1" applyFill="1" applyBorder="1" applyAlignment="1" applyProtection="1">
      <alignment horizontal="left" vertical="top" wrapText="1"/>
    </xf>
    <xf numFmtId="0" fontId="7" fillId="0" borderId="30" xfId="0" applyNumberFormat="1" applyFont="1" applyFill="1" applyBorder="1" applyAlignment="1" applyProtection="1">
      <alignment horizontal="left" vertical="top" wrapText="1"/>
    </xf>
    <xf numFmtId="0" fontId="7" fillId="0" borderId="38" xfId="0" applyNumberFormat="1" applyFont="1" applyFill="1" applyBorder="1" applyAlignment="1" applyProtection="1">
      <alignment horizontal="left" vertical="top" wrapText="1"/>
    </xf>
    <xf numFmtId="0" fontId="7" fillId="0" borderId="31" xfId="0" applyNumberFormat="1" applyFont="1" applyFill="1" applyBorder="1" applyAlignment="1" applyProtection="1">
      <alignment horizontal="left" vertical="top" wrapText="1"/>
    </xf>
    <xf numFmtId="0" fontId="0" fillId="0" borderId="18" xfId="0" applyNumberFormat="1" applyFont="1" applyFill="1" applyBorder="1" applyAlignment="1" applyProtection="1">
      <alignment horizontal="left"/>
    </xf>
    <xf numFmtId="0" fontId="5" fillId="0" borderId="18" xfId="0" applyNumberFormat="1" applyFont="1" applyFill="1" applyBorder="1" applyAlignment="1" applyProtection="1">
      <alignment horizontal="right" vertical="top"/>
    </xf>
    <xf numFmtId="0" fontId="8" fillId="0" borderId="0" xfId="0" applyNumberFormat="1" applyFont="1" applyFill="1" applyBorder="1" applyAlignment="1" applyProtection="1">
      <alignment horizontal="left" vertical="center"/>
    </xf>
    <xf numFmtId="0" fontId="7" fillId="0" borderId="38"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wrapText="1"/>
    </xf>
    <xf numFmtId="2" fontId="7" fillId="0" borderId="38"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vertical="center" wrapText="1"/>
    </xf>
    <xf numFmtId="0" fontId="9" fillId="0" borderId="38"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10" fillId="0" borderId="0" xfId="0" applyNumberFormat="1" applyFont="1" applyFill="1" applyBorder="1" applyAlignment="1" applyProtection="1">
      <alignment horizontal="left"/>
    </xf>
    <xf numFmtId="0" fontId="11"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right"/>
    </xf>
    <xf numFmtId="0" fontId="7"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xf>
    <xf numFmtId="14" fontId="7" fillId="0" borderId="38" xfId="0" applyNumberFormat="1" applyFont="1" applyFill="1" applyBorder="1" applyAlignment="1" applyProtection="1">
      <alignment horizontal="center"/>
    </xf>
    <xf numFmtId="0" fontId="7" fillId="0" borderId="38" xfId="0" applyNumberFormat="1" applyFont="1" applyFill="1" applyBorder="1" applyAlignment="1" applyProtection="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20"/>
  <sheetViews>
    <sheetView showGridLines="0" tabSelected="1" view="pageBreakPreview" zoomScaleNormal="100" workbookViewId="0">
      <selection activeCell="S18" sqref="S18"/>
    </sheetView>
  </sheetViews>
  <sheetFormatPr defaultColWidth="9" defaultRowHeight="12.75"/>
  <cols>
    <col min="1" max="1" width="6.03809523809524" customWidth="1"/>
    <col min="2" max="2" width="7.05714285714286" customWidth="1"/>
    <col min="3" max="3" width="12.2" customWidth="1"/>
    <col min="4" max="4" width="5.00952380952381" customWidth="1"/>
    <col min="5" max="5" width="2.05714285714286" customWidth="1"/>
    <col min="6" max="6" width="3.08571428571429" customWidth="1"/>
    <col min="7" max="7" width="22.2095238095238" customWidth="1"/>
    <col min="8" max="8" width="6.03809523809524" customWidth="1"/>
    <col min="9" max="9" width="2.57142857142857" customWidth="1"/>
    <col min="10" max="10" width="0.514285714285714" customWidth="1"/>
    <col min="11" max="11" width="1.02857142857143" customWidth="1"/>
    <col min="12" max="12" width="11.0380952380952" customWidth="1"/>
    <col min="13" max="13" width="3.08571428571429" customWidth="1"/>
    <col min="14" max="15" width="1.02857142857143" customWidth="1"/>
    <col min="16" max="16" width="9.4952380952381" customWidth="1"/>
  </cols>
  <sheetData>
    <row r="1" ht="46.65" customHeight="1"/>
    <row r="2" ht="39" customHeight="1"/>
    <row r="3" ht="28.85" customHeight="1" spans="2:15">
      <c r="C3" s="100" t="s">
        <v>0</v>
      </c>
      <c r="D3" s="101"/>
      <c r="E3" s="101"/>
      <c r="F3" s="101"/>
      <c r="G3" s="101"/>
      <c r="H3" s="101"/>
      <c r="I3" s="101"/>
      <c r="J3" s="101"/>
      <c r="K3" s="102" t="s">
        <v>1</v>
      </c>
      <c r="L3" s="102"/>
    </row>
    <row r="4" ht="9.6" customHeight="1" spans="2:15">
      <c r="C4" s="100"/>
      <c r="D4" s="100"/>
      <c r="E4" s="100"/>
      <c r="F4" s="100"/>
      <c r="G4" s="100"/>
      <c r="H4" s="100"/>
      <c r="I4" s="100"/>
      <c r="J4" s="100"/>
    </row>
    <row r="5" ht="32.55" customHeight="1" spans="2:15">
      <c r="C5" s="92"/>
      <c r="D5" s="92"/>
      <c r="E5" s="92"/>
      <c r="F5" s="92"/>
      <c r="G5" s="92"/>
      <c r="H5" s="92"/>
      <c r="I5" s="92"/>
      <c r="J5" s="92"/>
    </row>
    <row r="6" ht="43.65" customHeight="1" spans="2:15">
      <c r="C6" s="103" t="s">
        <v>2</v>
      </c>
      <c r="D6" s="103"/>
      <c r="E6" s="103"/>
      <c r="F6" s="103"/>
      <c r="G6" s="103"/>
      <c r="H6" s="103"/>
      <c r="I6" s="103"/>
      <c r="J6" s="103"/>
      <c r="K6" s="103"/>
      <c r="L6" s="103"/>
    </row>
    <row r="7" ht="11.1" customHeight="1"/>
    <row r="8" ht="23.7" customHeight="1" spans="2:15">
      <c r="C8" s="104" t="s">
        <v>3</v>
      </c>
      <c r="D8" s="104"/>
      <c r="E8" s="104"/>
      <c r="F8" s="104"/>
      <c r="G8" s="105" t="s">
        <v>4</v>
      </c>
      <c r="H8" s="105"/>
      <c r="I8" s="105"/>
      <c r="J8" s="105"/>
      <c r="K8" s="105"/>
      <c r="L8" s="105"/>
    </row>
    <row r="9" ht="40.7" customHeight="1"/>
    <row r="10" ht="40.7" customHeight="1"/>
    <row r="11" ht="34.8" customHeight="1" spans="2:15">
      <c r="B11" s="106" t="s">
        <v>5</v>
      </c>
      <c r="C11" s="106"/>
      <c r="D11" s="95"/>
      <c r="E11" s="95"/>
      <c r="F11" s="95"/>
      <c r="G11" s="95"/>
      <c r="H11" s="95"/>
      <c r="I11" s="95"/>
      <c r="J11" s="95"/>
      <c r="K11" s="95"/>
      <c r="L11" s="106" t="s">
        <v>6</v>
      </c>
      <c r="M11" s="106"/>
    </row>
    <row r="12" ht="52.55" customHeight="1" spans="2:15">
      <c r="D12" s="92"/>
      <c r="E12" s="92"/>
      <c r="F12" s="92"/>
      <c r="G12" s="92"/>
      <c r="H12" s="92"/>
      <c r="I12" s="92"/>
      <c r="J12" s="92"/>
      <c r="K12" s="92"/>
    </row>
    <row r="13" ht="40.7" customHeight="1" spans="2:15">
      <c r="B13" s="105" t="s">
        <v>7</v>
      </c>
      <c r="C13" s="105"/>
      <c r="D13" s="105"/>
      <c r="E13" s="95"/>
      <c r="F13" s="95"/>
      <c r="G13" s="95"/>
      <c r="H13" s="95"/>
      <c r="I13" s="95"/>
      <c r="K13" s="106" t="s">
        <v>8</v>
      </c>
      <c r="L13" s="106"/>
      <c r="M13" s="106"/>
      <c r="N13" s="106"/>
    </row>
    <row r="14" ht="38.5" customHeight="1" spans="2:15">
      <c r="E14" s="92"/>
      <c r="F14" s="92"/>
      <c r="G14" s="92"/>
      <c r="H14" s="92"/>
      <c r="I14" s="92"/>
    </row>
    <row r="15" ht="37.75" customHeight="1"/>
    <row r="16" ht="40.7" customHeight="1" spans="2:15">
      <c r="B16" s="105" t="s">
        <v>9</v>
      </c>
      <c r="C16" s="105"/>
      <c r="D16" s="105"/>
      <c r="E16" s="95"/>
      <c r="F16" s="95"/>
      <c r="G16" s="95"/>
      <c r="H16" s="95"/>
      <c r="I16" s="95"/>
      <c r="J16" s="95"/>
      <c r="K16" s="95"/>
      <c r="L16" s="106" t="s">
        <v>8</v>
      </c>
      <c r="M16" s="106"/>
      <c r="N16" s="106"/>
      <c r="O16" s="106"/>
    </row>
    <row r="17" ht="58.45" customHeight="1" spans="2:15">
      <c r="E17" s="92"/>
      <c r="F17" s="92"/>
      <c r="G17" s="92"/>
      <c r="H17" s="92"/>
      <c r="I17" s="92"/>
      <c r="J17" s="92"/>
      <c r="K17" s="92"/>
    </row>
    <row r="18" ht="28.85" customHeight="1" spans="2:15">
      <c r="B18" s="106" t="s">
        <v>10</v>
      </c>
      <c r="C18" s="106"/>
      <c r="D18" s="106"/>
      <c r="E18" s="106"/>
      <c r="F18" s="95"/>
      <c r="G18" s="95"/>
      <c r="H18" s="106" t="s">
        <v>11</v>
      </c>
      <c r="I18" s="106"/>
      <c r="J18" s="106"/>
      <c r="K18" s="106"/>
      <c r="L18" s="106"/>
      <c r="M18" s="106"/>
      <c r="N18" s="106"/>
      <c r="O18" s="106"/>
    </row>
    <row r="19" ht="64.4" customHeight="1" spans="2:15">
      <c r="F19" s="92"/>
      <c r="G19" s="92"/>
    </row>
    <row r="20" ht="34.8" customHeight="1" spans="2:15">
      <c r="B20" s="106" t="s">
        <v>12</v>
      </c>
      <c r="C20" s="106"/>
      <c r="D20" s="107">
        <v>45874</v>
      </c>
      <c r="E20" s="108"/>
      <c r="F20" s="108"/>
      <c r="G20" s="108"/>
      <c r="H20" s="108"/>
    </row>
  </sheetData>
  <mergeCells count="19">
    <mergeCell ref="K3:L3"/>
    <mergeCell ref="C6:L6"/>
    <mergeCell ref="C8:F8"/>
    <mergeCell ref="G8:L8"/>
    <mergeCell ref="B11:C11"/>
    <mergeCell ref="D11:K11"/>
    <mergeCell ref="L11:M11"/>
    <mergeCell ref="B13:D13"/>
    <mergeCell ref="E13:I13"/>
    <mergeCell ref="K13:N13"/>
    <mergeCell ref="B16:D16"/>
    <mergeCell ref="E16:K16"/>
    <mergeCell ref="L16:O16"/>
    <mergeCell ref="B18:E18"/>
    <mergeCell ref="F18:G18"/>
    <mergeCell ref="H18:O18"/>
    <mergeCell ref="B20:C20"/>
    <mergeCell ref="D20:H20"/>
    <mergeCell ref="C3:J4"/>
  </mergeCells>
  <pageMargins left="0.590551181102362" right="0.393700787401575" top="0.393700787401575" bottom="0.47244094488189" header="0" footer="0"/>
  <pageSetup paperSize="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0"/>
  <sheetViews>
    <sheetView view="pageBreakPreview" zoomScaleNormal="100" topLeftCell="A4" workbookViewId="0">
      <selection activeCell="E7" sqref="E7:G7"/>
    </sheetView>
  </sheetViews>
  <sheetFormatPr defaultColWidth="9" defaultRowHeight="12.75"/>
  <cols>
    <col min="1" max="1" width="3.08571428571429" customWidth="1"/>
    <col min="2" max="2" width="0.895238095238095" customWidth="1"/>
    <col min="3" max="3" width="20.2857142857143" customWidth="1"/>
    <col min="4" max="4" width="1.02857142857143" customWidth="1"/>
    <col min="5" max="5" width="6.03809523809524" customWidth="1"/>
    <col min="6" max="6" width="33.3809523809524" customWidth="1"/>
    <col min="7" max="7" width="11.1714285714286" customWidth="1"/>
    <col min="8" max="8" width="8.99047619047619" customWidth="1"/>
    <col min="9" max="9" width="4.1047619047619" customWidth="1"/>
    <col min="10" max="10" width="3.08571428571429" customWidth="1"/>
    <col min="11" max="11" width="3.98095238095238" customWidth="1"/>
  </cols>
  <sheetData>
    <row r="1" ht="64.4" customHeight="1"/>
    <row r="2" ht="46.65" customHeight="1" spans="2:10">
      <c r="F2" s="94" t="s">
        <v>13</v>
      </c>
    </row>
    <row r="3" ht="40.7" customHeight="1"/>
    <row r="4" ht="28.85" customHeight="1" spans="2:10">
      <c r="B4" s="77" t="s">
        <v>14</v>
      </c>
      <c r="C4" s="77"/>
      <c r="D4" s="77"/>
      <c r="E4" s="95" t="s">
        <v>0</v>
      </c>
      <c r="F4" s="96"/>
      <c r="G4" s="96"/>
    </row>
    <row r="5" ht="5.2" customHeight="1" spans="2:10">
      <c r="E5" s="95"/>
      <c r="F5" s="95"/>
      <c r="G5" s="95"/>
    </row>
    <row r="6" ht="46.65" customHeight="1" spans="2:10">
      <c r="E6" s="92"/>
      <c r="F6" s="92"/>
      <c r="G6" s="92"/>
    </row>
    <row r="7" ht="28.85" customHeight="1" spans="2:10">
      <c r="B7" s="77" t="s">
        <v>15</v>
      </c>
      <c r="C7" s="77"/>
      <c r="D7" s="77"/>
      <c r="E7" s="95" t="s">
        <v>4</v>
      </c>
      <c r="F7" s="95"/>
      <c r="G7" s="95"/>
    </row>
    <row r="8" ht="46.65" customHeight="1" spans="2:10">
      <c r="E8" s="92"/>
      <c r="F8" s="92"/>
      <c r="G8" s="92"/>
    </row>
    <row r="9" ht="29.6" customHeight="1" spans="2:10">
      <c r="B9" s="77" t="s">
        <v>16</v>
      </c>
      <c r="C9" s="77"/>
      <c r="D9" s="77"/>
      <c r="E9" s="97">
        <f>ROUND('4 表1-2建筑工程分类分项工程量清单'!J1154+'5 表1-3设备采购和安装工程分类分项工程量清单'!J74+'6 表1-4措施项目清单'!J13+'7 表1-5其他项目清单'!C6+'8 表1-6零星工作项目清单'!H8,2)</f>
        <v>0</v>
      </c>
      <c r="F9" s="95"/>
      <c r="G9" s="95"/>
      <c r="H9" s="98" t="s">
        <v>17</v>
      </c>
    </row>
    <row r="10" ht="46.65" customHeight="1" spans="2:10">
      <c r="E10" s="92"/>
      <c r="F10" s="92"/>
      <c r="G10" s="92"/>
    </row>
    <row r="11" ht="28.85" customHeight="1" spans="2:10">
      <c r="B11" s="77" t="s">
        <v>18</v>
      </c>
      <c r="C11" s="77"/>
      <c r="D11" s="77"/>
      <c r="E11" s="97" t="str">
        <f>IF(TRIM(E9)="","",IF(E9=0,"",IF(E9&lt;0,"负",)&amp;IF(INT(E9),TEXT(INT(ABS(E9)),"[dbnum2]")&amp;"元",)&amp;IF(INT(ABS(E9)*10)-INT(ABS(E9))*10,TEXT(INT(ABS(E9)*10)-INT(ABS(E9))*10,"[dbnum2]")&amp;"角",IF(INT(ABS(E9))=ABS(E9),,IF(ABS(E9)&lt;0.1,,"零")))&amp;IF(ROUND(ABS(E9)*100-INT(ABS(E9)*10)*10,),TEXT(ROUND(ABS(E9)*100-INT(ABS(E9)*10)*10,),"[dbnum2]")&amp;"分",""))&amp;IF(INT(E9)=E9,"整",""))</f>
        <v>整</v>
      </c>
      <c r="F11" s="95"/>
      <c r="G11" s="95"/>
      <c r="H11" s="98" t="s">
        <v>17</v>
      </c>
    </row>
    <row r="12" ht="58.45" customHeight="1" spans="2:10">
      <c r="E12" s="92"/>
      <c r="F12" s="92"/>
      <c r="G12" s="92"/>
    </row>
    <row r="13" ht="28.85" customHeight="1" spans="2:10">
      <c r="B13" s="77" t="s">
        <v>19</v>
      </c>
      <c r="C13" s="77"/>
      <c r="D13" s="77"/>
      <c r="E13" s="95"/>
      <c r="F13" s="95"/>
      <c r="G13" s="95"/>
      <c r="H13" s="98" t="s">
        <v>6</v>
      </c>
      <c r="I13" s="98"/>
    </row>
    <row r="14" ht="64.4" customHeight="1" spans="2:10">
      <c r="E14" s="92"/>
      <c r="F14" s="92"/>
      <c r="G14" s="92"/>
    </row>
    <row r="15" ht="17" customHeight="1" spans="2:10">
      <c r="C15" s="99" t="s">
        <v>20</v>
      </c>
    </row>
    <row r="16" ht="5.9" customHeight="1" spans="2:10">
      <c r="B16" s="77" t="s">
        <v>21</v>
      </c>
      <c r="C16" s="77"/>
      <c r="D16" s="77"/>
      <c r="E16" s="95"/>
      <c r="F16" s="96"/>
      <c r="G16" s="96"/>
      <c r="H16" s="98" t="s">
        <v>8</v>
      </c>
      <c r="I16" s="98"/>
      <c r="J16" s="98"/>
    </row>
    <row r="17" ht="23.7" customHeight="1" spans="2:10">
      <c r="B17" s="77"/>
      <c r="C17" s="77"/>
      <c r="D17" s="77"/>
      <c r="E17" s="95"/>
      <c r="F17" s="95"/>
      <c r="G17" s="95"/>
      <c r="H17" s="98"/>
      <c r="I17" s="98"/>
      <c r="J17" s="98"/>
    </row>
    <row r="18" ht="37.75" customHeight="1" spans="2:10">
      <c r="E18" s="92"/>
      <c r="F18" s="92"/>
      <c r="G18" s="92"/>
    </row>
    <row r="19" ht="37.75" customHeight="1"/>
    <row r="20" ht="28.85" customHeight="1" spans="2:10">
      <c r="B20" s="77" t="s">
        <v>22</v>
      </c>
      <c r="C20" s="77"/>
      <c r="D20" s="77"/>
      <c r="E20" s="95" t="s">
        <v>23</v>
      </c>
      <c r="F20" s="95"/>
      <c r="G20" s="95"/>
    </row>
  </sheetData>
  <mergeCells count="16">
    <mergeCell ref="B4:D4"/>
    <mergeCell ref="B7:D7"/>
    <mergeCell ref="E7:G7"/>
    <mergeCell ref="B9:D9"/>
    <mergeCell ref="E9:G9"/>
    <mergeCell ref="B11:D11"/>
    <mergeCell ref="E11:G11"/>
    <mergeCell ref="B13:D13"/>
    <mergeCell ref="E13:G13"/>
    <mergeCell ref="H13:I13"/>
    <mergeCell ref="B20:D20"/>
    <mergeCell ref="E20:G20"/>
    <mergeCell ref="E4:G5"/>
    <mergeCell ref="B16:D17"/>
    <mergeCell ref="E16:G17"/>
    <mergeCell ref="H16:J17"/>
  </mergeCells>
  <pageMargins left="0.393700787401575" right="0.393700787401575" top="0.393700787401575" bottom="0.393700787401575" header="0" footer="0"/>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view="pageBreakPreview" zoomScaleNormal="100" topLeftCell="A2" workbookViewId="0">
      <selection activeCell="A13" sqref="A13:F21"/>
    </sheetView>
  </sheetViews>
  <sheetFormatPr defaultColWidth="9" defaultRowHeight="12.75" outlineLevelCol="6"/>
  <cols>
    <col min="1" max="1" width="13.0952380952381" customWidth="1"/>
    <col min="2" max="2" width="52.6285714285714" customWidth="1"/>
    <col min="3" max="3" width="8.6" customWidth="1"/>
    <col min="4" max="4" width="1.54285714285714" customWidth="1"/>
    <col min="5" max="5" width="17.0761904761905" customWidth="1"/>
    <col min="6" max="7" width="0.514285714285714" customWidth="1"/>
  </cols>
  <sheetData>
    <row r="1" ht="22.95" customHeight="1"/>
    <row r="2" ht="35.55" customHeight="1" spans="1:7">
      <c r="A2" s="74" t="s">
        <v>24</v>
      </c>
      <c r="B2" s="74"/>
      <c r="C2" s="74"/>
      <c r="D2" s="74"/>
      <c r="E2" s="74"/>
      <c r="F2" s="74"/>
      <c r="G2" s="74"/>
    </row>
    <row r="3" ht="28.85" customHeight="1"/>
    <row r="4" ht="23.7" customHeight="1" spans="1:7">
      <c r="A4" s="75" t="s">
        <v>3</v>
      </c>
      <c r="B4" s="76" t="s">
        <v>4</v>
      </c>
      <c r="C4" s="76"/>
    </row>
    <row r="5" ht="5.2" customHeight="1"/>
    <row r="6" ht="23.7" customHeight="1" spans="1:7">
      <c r="A6" s="75" t="s">
        <v>25</v>
      </c>
      <c r="B6" s="76" t="s">
        <v>0</v>
      </c>
      <c r="C6" s="76"/>
      <c r="E6" s="77" t="s">
        <v>26</v>
      </c>
    </row>
    <row r="7" ht="22.95" customHeight="1"/>
    <row r="8" ht="35.55" customHeight="1" spans="1:7">
      <c r="A8" s="74" t="s">
        <v>24</v>
      </c>
      <c r="B8" s="74"/>
      <c r="C8" s="74"/>
      <c r="D8" s="74"/>
      <c r="E8" s="74"/>
      <c r="F8" s="74"/>
      <c r="G8" s="74"/>
    </row>
    <row r="9" ht="28.85" customHeight="1"/>
    <row r="10" ht="23.7" customHeight="1" spans="1:7">
      <c r="A10" s="75" t="s">
        <v>3</v>
      </c>
      <c r="B10" s="76" t="s">
        <v>4</v>
      </c>
      <c r="C10" s="76"/>
    </row>
    <row r="11" ht="5.2" customHeight="1"/>
    <row r="12" ht="23.7" customHeight="1" spans="1:7">
      <c r="A12" s="78" t="s">
        <v>25</v>
      </c>
      <c r="B12" s="79" t="s">
        <v>0</v>
      </c>
      <c r="C12" s="79"/>
      <c r="D12" s="80"/>
      <c r="E12" s="81" t="s">
        <v>27</v>
      </c>
      <c r="F12" s="80"/>
    </row>
    <row r="13" ht="74" customHeight="1" spans="1:7">
      <c r="A13" s="82" t="s">
        <v>28</v>
      </c>
      <c r="B13" s="83"/>
      <c r="C13" s="83"/>
      <c r="D13" s="83"/>
      <c r="E13" s="83"/>
      <c r="F13" s="84"/>
      <c r="G13" s="85"/>
    </row>
    <row r="14" ht="74" customHeight="1" spans="1:7">
      <c r="A14" s="86"/>
      <c r="B14" s="87"/>
      <c r="C14" s="87"/>
      <c r="D14" s="87"/>
      <c r="E14" s="87"/>
      <c r="F14" s="88"/>
      <c r="G14" s="85"/>
    </row>
    <row r="15" ht="74" customHeight="1" spans="1:7">
      <c r="A15" s="86"/>
      <c r="B15" s="87"/>
      <c r="C15" s="87"/>
      <c r="D15" s="87"/>
      <c r="E15" s="87"/>
      <c r="F15" s="88"/>
      <c r="G15" s="85"/>
    </row>
    <row r="16" ht="74" customHeight="1" spans="1:7">
      <c r="A16" s="86"/>
      <c r="B16" s="87"/>
      <c r="C16" s="87"/>
      <c r="D16" s="87"/>
      <c r="E16" s="87"/>
      <c r="F16" s="88"/>
      <c r="G16" s="85"/>
    </row>
    <row r="17" ht="74" customHeight="1" spans="1:7">
      <c r="A17" s="86"/>
      <c r="B17" s="87"/>
      <c r="C17" s="87"/>
      <c r="D17" s="87"/>
      <c r="E17" s="87"/>
      <c r="F17" s="88"/>
      <c r="G17" s="85"/>
    </row>
    <row r="18" ht="74" customHeight="1" spans="1:7">
      <c r="A18" s="86"/>
      <c r="B18" s="87"/>
      <c r="C18" s="87"/>
      <c r="D18" s="87"/>
      <c r="E18" s="87"/>
      <c r="F18" s="88"/>
      <c r="G18" s="85"/>
    </row>
    <row r="19" ht="74" customHeight="1" spans="1:7">
      <c r="A19" s="86"/>
      <c r="B19" s="87"/>
      <c r="C19" s="87"/>
      <c r="D19" s="87"/>
      <c r="E19" s="87"/>
      <c r="F19" s="88"/>
      <c r="G19" s="85"/>
    </row>
    <row r="20" ht="57.75" customHeight="1" spans="1:7">
      <c r="A20" s="86"/>
      <c r="B20" s="87"/>
      <c r="C20" s="87"/>
      <c r="D20" s="87"/>
      <c r="E20" s="87"/>
      <c r="F20" s="88"/>
      <c r="G20" s="85"/>
    </row>
    <row r="21" ht="57" customHeight="1" spans="1:7">
      <c r="A21" s="89"/>
      <c r="B21" s="90"/>
      <c r="C21" s="90"/>
      <c r="D21" s="90"/>
      <c r="E21" s="90"/>
      <c r="F21" s="91"/>
      <c r="G21" s="85"/>
    </row>
    <row r="22" ht="28.85" customHeight="1" spans="1:7">
      <c r="A22" s="92"/>
      <c r="B22" s="92"/>
      <c r="C22" s="93" t="s">
        <v>29</v>
      </c>
      <c r="D22" s="93"/>
      <c r="E22" s="93"/>
      <c r="F22" s="93"/>
    </row>
    <row r="23" ht="22.95" customHeight="1"/>
    <row r="24" ht="35.55" customHeight="1" spans="1:7">
      <c r="A24" s="74" t="s">
        <v>24</v>
      </c>
      <c r="B24" s="74"/>
      <c r="C24" s="74"/>
      <c r="D24" s="74"/>
      <c r="E24" s="74"/>
      <c r="F24" s="74"/>
      <c r="G24" s="74"/>
    </row>
    <row r="25" ht="28.85" customHeight="1"/>
    <row r="26" ht="23.7" customHeight="1" spans="1:7">
      <c r="A26" s="75" t="s">
        <v>3</v>
      </c>
      <c r="B26" s="76" t="s">
        <v>4</v>
      </c>
      <c r="C26" s="76"/>
    </row>
    <row r="27" ht="5.2" customHeight="1"/>
    <row r="28" ht="23.7" customHeight="1" spans="1:7">
      <c r="A28" s="75" t="s">
        <v>25</v>
      </c>
      <c r="B28" s="76" t="s">
        <v>0</v>
      </c>
      <c r="C28" s="76"/>
      <c r="E28" s="77" t="s">
        <v>30</v>
      </c>
    </row>
    <row r="29" ht="74" customHeight="1"/>
    <row r="30" ht="74" customHeight="1"/>
    <row r="31" ht="74" customHeight="1"/>
    <row r="32" ht="74" customHeight="1"/>
    <row r="33" ht="74" customHeight="1"/>
    <row r="34" ht="74" customHeight="1"/>
    <row r="35" ht="74" customHeight="1"/>
    <row r="36" ht="71.05" customHeight="1"/>
    <row r="37" ht="71.05" customHeight="1"/>
    <row r="38" ht="1.5" customHeight="1"/>
  </sheetData>
  <mergeCells count="11">
    <mergeCell ref="A2:G2"/>
    <mergeCell ref="B4:C4"/>
    <mergeCell ref="B6:C6"/>
    <mergeCell ref="A8:G8"/>
    <mergeCell ref="B10:C10"/>
    <mergeCell ref="B12:C12"/>
    <mergeCell ref="C22:F22"/>
    <mergeCell ref="A24:G24"/>
    <mergeCell ref="B26:C26"/>
    <mergeCell ref="B28:C28"/>
    <mergeCell ref="A13:F21"/>
  </mergeCells>
  <pageMargins left="0.590551181102362" right="0.393700787401575" top="0.393700787401575" bottom="0.47244094488189" header="0" footer="0"/>
  <pageSetup paperSize="1" scale="91" fitToHeight="0" orientation="portrait"/>
  <headerFooter/>
  <rowBreaks count="1" manualBreakCount="1">
    <brk id="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77"/>
  <sheetViews>
    <sheetView view="pageBreakPreview" zoomScaleNormal="100" topLeftCell="A1133" workbookViewId="0">
      <selection activeCell="A1" sqref="A1:M1"/>
    </sheetView>
  </sheetViews>
  <sheetFormatPr defaultColWidth="9" defaultRowHeight="12.75"/>
  <cols>
    <col min="1" max="1" width="5.26666666666667" customWidth="1"/>
    <col min="2" max="2" width="10.6571428571429" customWidth="1"/>
    <col min="3" max="5" width="12.9619047619048" customWidth="1"/>
    <col min="6" max="6" width="3.33333333333333" customWidth="1"/>
    <col min="7" max="7" width="1.92380952380952" customWidth="1"/>
    <col min="8" max="8" width="6.93333333333333" customWidth="1"/>
    <col min="9" max="9" width="6.8" customWidth="1"/>
    <col min="10" max="10" width="9.14285714285714" customWidth="1"/>
    <col min="11" max="11" width="5.90476190476191" customWidth="1"/>
    <col min="12" max="12" width="6.8" customWidth="1"/>
    <col min="13" max="13" width="5.90476190476191" customWidth="1"/>
  </cols>
  <sheetData>
    <row r="1" ht="23" customHeight="1" spans="1:13">
      <c r="A1" s="1" t="s">
        <v>31</v>
      </c>
      <c r="B1" s="1"/>
      <c r="C1" s="1"/>
      <c r="D1" s="1"/>
      <c r="E1" s="1"/>
      <c r="F1" s="1"/>
      <c r="G1" s="1"/>
      <c r="H1" s="1"/>
      <c r="I1" s="1"/>
      <c r="J1" s="1"/>
      <c r="K1" s="1"/>
      <c r="L1" s="1"/>
      <c r="M1" s="1"/>
    </row>
    <row r="2" ht="13.3" customHeight="1" spans="1:13">
      <c r="A2" s="2" t="s">
        <v>32</v>
      </c>
      <c r="B2" s="2"/>
      <c r="C2" s="2"/>
      <c r="D2" s="2"/>
      <c r="E2" s="2"/>
      <c r="F2" s="2"/>
      <c r="G2" s="2"/>
      <c r="H2" s="2"/>
      <c r="I2" s="2"/>
      <c r="J2" s="2"/>
      <c r="K2" s="3" t="s">
        <v>33</v>
      </c>
      <c r="L2" s="3"/>
      <c r="M2" s="3"/>
    </row>
    <row r="3" ht="13.3" customHeight="1" spans="1:13">
      <c r="A3" s="4" t="s">
        <v>34</v>
      </c>
      <c r="B3" s="4"/>
      <c r="C3" s="4"/>
      <c r="D3" s="4"/>
      <c r="E3" s="4"/>
      <c r="F3" s="4"/>
      <c r="G3" s="4"/>
      <c r="H3" s="4"/>
      <c r="I3" s="4"/>
      <c r="J3" s="4"/>
      <c r="K3" s="5"/>
      <c r="L3" s="5"/>
      <c r="M3" s="5"/>
    </row>
    <row r="4" ht="49.6" customHeight="1" spans="1:13">
      <c r="A4" s="6" t="s">
        <v>35</v>
      </c>
      <c r="B4" s="7" t="s">
        <v>36</v>
      </c>
      <c r="C4" s="7" t="s">
        <v>37</v>
      </c>
      <c r="D4" s="7" t="s">
        <v>38</v>
      </c>
      <c r="E4" s="7" t="s">
        <v>39</v>
      </c>
      <c r="F4" s="7" t="s">
        <v>40</v>
      </c>
      <c r="G4" s="8"/>
      <c r="H4" s="7" t="s">
        <v>41</v>
      </c>
      <c r="I4" s="7" t="s">
        <v>42</v>
      </c>
      <c r="J4" s="7" t="s">
        <v>43</v>
      </c>
      <c r="K4" s="8"/>
      <c r="L4" s="7" t="s">
        <v>44</v>
      </c>
      <c r="M4" s="9" t="s">
        <v>45</v>
      </c>
    </row>
    <row r="5" ht="17.75" customHeight="1" spans="1:13">
      <c r="A5" s="11" t="s">
        <v>46</v>
      </c>
      <c r="B5" s="12" t="s">
        <v>47</v>
      </c>
      <c r="C5" s="12" t="s">
        <v>48</v>
      </c>
      <c r="D5" s="12"/>
      <c r="E5" s="12"/>
      <c r="F5" s="13" t="s">
        <v>49</v>
      </c>
      <c r="G5" s="59"/>
      <c r="H5" s="14" t="s">
        <v>46</v>
      </c>
      <c r="I5" s="14" t="s">
        <v>50</v>
      </c>
      <c r="J5" s="15">
        <f>ROUND(IF(OR(ISERROR(J6),J6=""),0,J6),2)</f>
        <v>0</v>
      </c>
      <c r="K5" s="16"/>
      <c r="L5" s="12"/>
      <c r="M5" s="17"/>
    </row>
    <row r="6" ht="17" customHeight="1" spans="1:13">
      <c r="A6" s="11" t="s">
        <v>51</v>
      </c>
      <c r="B6" s="12" t="s">
        <v>52</v>
      </c>
      <c r="C6" s="12" t="s">
        <v>53</v>
      </c>
      <c r="D6" s="12"/>
      <c r="E6" s="12"/>
      <c r="F6" s="13"/>
      <c r="G6" s="59"/>
      <c r="H6" s="14" t="s">
        <v>46</v>
      </c>
      <c r="I6" s="14" t="s">
        <v>50</v>
      </c>
      <c r="J6" s="15">
        <f>ROUND(IF(OR(ISERROR(J7),J7=""),0,J7)+IF(OR(ISERROR(J11),J11=""),0,J11)+IF(OR(ISERROR(J15),J15=""),0,J15)+IF(OR(ISERROR(J27),J27=""),0,J27)+IF(OR(ISERROR(J30),J30=""),0,J30)+IF(OR(ISERROR(J32),J32=""),0,J32)+IF(OR(ISERROR(J49),J49=""),0,J49)+IF(OR(ISERROR(J52),J52=""),0,J52)+IF(OR(ISERROR(J55),J55=""),0,J55)+IF(OR(ISERROR(J69),J69=""),0,J69)+IF(OR(ISERROR(J72),J72=""),0,J72)+IF(OR(ISERROR(J75),J75=""),0,J75)+IF(OR(ISERROR(J89),J89=""),0,J89)+IF(OR(ISERROR(J92),J92=""),0,J92)+IF(OR(ISERROR(J95),J95=""),0,J95)+IF(OR(ISERROR(J97),J97=""),0,J97)+IF(OR(ISERROR(J111),J111=""),0,J111)+IF(OR(ISERROR(J113),J113=""),0,J113)+IF(OR(ISERROR(J116),J116=""),0,J116)+IF(OR(ISERROR(J119),J119=""),0,J119)+IF(OR(ISERROR(J120),J120=""),0,J120)+IF(OR(ISERROR(J121),J121=""),0,J121),2)</f>
        <v>0</v>
      </c>
      <c r="K6" s="16"/>
      <c r="L6" s="12"/>
      <c r="M6" s="17"/>
    </row>
    <row r="7" ht="74" customHeight="1" spans="1:13">
      <c r="A7" s="11" t="s">
        <v>54</v>
      </c>
      <c r="B7" s="12" t="s">
        <v>55</v>
      </c>
      <c r="C7" s="12" t="s">
        <v>56</v>
      </c>
      <c r="D7" s="12" t="s">
        <v>57</v>
      </c>
      <c r="E7" s="12"/>
      <c r="F7" s="13" t="s">
        <v>58</v>
      </c>
      <c r="G7" s="60"/>
      <c r="H7" s="14" t="s">
        <v>59</v>
      </c>
      <c r="I7" s="19"/>
      <c r="J7" s="15">
        <f>ROUND(IF(OR(ISERROR(H7),H7=""),0,H7)*IF(OR(ISERROR(I7),I7=""),0,I7),2)</f>
        <v>0</v>
      </c>
      <c r="K7" s="38"/>
      <c r="L7" s="12"/>
      <c r="M7" s="17"/>
    </row>
    <row r="8" ht="74" customHeight="1" spans="1:13">
      <c r="A8" s="39"/>
      <c r="B8" s="40"/>
      <c r="C8" s="40"/>
      <c r="D8" s="40"/>
      <c r="E8" s="40"/>
      <c r="F8" s="61"/>
      <c r="G8" s="62"/>
      <c r="H8" s="44"/>
      <c r="I8" s="44"/>
      <c r="J8" s="45"/>
      <c r="K8" s="46"/>
      <c r="L8" s="40"/>
      <c r="M8" s="47"/>
    </row>
    <row r="9" ht="45.15" customHeight="1" spans="1:13">
      <c r="A9" s="39"/>
      <c r="B9" s="40"/>
      <c r="C9" s="40"/>
      <c r="D9" s="40"/>
      <c r="E9" s="40"/>
      <c r="F9" s="61"/>
      <c r="G9" s="62"/>
      <c r="H9" s="44"/>
      <c r="I9" s="44"/>
      <c r="J9" s="45"/>
      <c r="K9" s="46"/>
      <c r="L9" s="40"/>
      <c r="M9" s="47"/>
    </row>
    <row r="10" ht="45.15" customHeight="1" spans="1:13">
      <c r="A10" s="48"/>
      <c r="B10" s="49"/>
      <c r="C10" s="49"/>
      <c r="D10" s="49"/>
      <c r="E10" s="49"/>
      <c r="F10" s="63"/>
      <c r="G10" s="64"/>
      <c r="H10" s="53"/>
      <c r="I10" s="53"/>
      <c r="J10" s="54"/>
      <c r="K10" s="55"/>
      <c r="L10" s="49"/>
      <c r="M10" s="56"/>
    </row>
    <row r="11" ht="74" customHeight="1" spans="1:13">
      <c r="A11" s="11" t="s">
        <v>60</v>
      </c>
      <c r="B11" s="12" t="s">
        <v>61</v>
      </c>
      <c r="C11" s="12" t="s">
        <v>62</v>
      </c>
      <c r="D11" s="12" t="s">
        <v>63</v>
      </c>
      <c r="E11" s="12"/>
      <c r="F11" s="13" t="s">
        <v>58</v>
      </c>
      <c r="G11" s="60"/>
      <c r="H11" s="14" t="s">
        <v>64</v>
      </c>
      <c r="I11" s="19"/>
      <c r="J11" s="15">
        <f>ROUND(IF(OR(ISERROR(H11),H11=""),0,H11)*IF(OR(ISERROR(I11),I11=""),0,I11),2)</f>
        <v>0</v>
      </c>
      <c r="K11" s="38"/>
      <c r="L11" s="12"/>
      <c r="M11" s="17"/>
    </row>
    <row r="12" ht="74" customHeight="1" spans="1:13">
      <c r="A12" s="39"/>
      <c r="B12" s="40"/>
      <c r="C12" s="40"/>
      <c r="D12" s="40"/>
      <c r="E12" s="40"/>
      <c r="F12" s="61"/>
      <c r="G12" s="62"/>
      <c r="H12" s="44"/>
      <c r="I12" s="44"/>
      <c r="J12" s="45"/>
      <c r="K12" s="46"/>
      <c r="L12" s="40"/>
      <c r="M12" s="47"/>
    </row>
    <row r="13" ht="51.05" customHeight="1" spans="1:13">
      <c r="A13" s="39"/>
      <c r="B13" s="40"/>
      <c r="C13" s="40"/>
      <c r="D13" s="40"/>
      <c r="E13" s="40"/>
      <c r="F13" s="61"/>
      <c r="G13" s="62"/>
      <c r="H13" s="44"/>
      <c r="I13" s="44"/>
      <c r="J13" s="45"/>
      <c r="K13" s="46"/>
      <c r="L13" s="40"/>
      <c r="M13" s="47"/>
    </row>
    <row r="14" ht="50.35" customHeight="1" spans="1:13">
      <c r="A14" s="48"/>
      <c r="B14" s="49"/>
      <c r="C14" s="49"/>
      <c r="D14" s="49"/>
      <c r="E14" s="49"/>
      <c r="F14" s="63"/>
      <c r="G14" s="64"/>
      <c r="H14" s="53"/>
      <c r="I14" s="53"/>
      <c r="J14" s="54"/>
      <c r="K14" s="55"/>
      <c r="L14" s="49"/>
      <c r="M14" s="56"/>
    </row>
    <row r="15" ht="61.45" customHeight="1" spans="1:13">
      <c r="A15" s="11" t="s">
        <v>65</v>
      </c>
      <c r="B15" s="12" t="s">
        <v>66</v>
      </c>
      <c r="C15" s="12" t="s">
        <v>67</v>
      </c>
      <c r="D15" s="12" t="s">
        <v>68</v>
      </c>
      <c r="E15" s="12"/>
      <c r="F15" s="13" t="s">
        <v>69</v>
      </c>
      <c r="G15" s="59"/>
      <c r="H15" s="14" t="s">
        <v>70</v>
      </c>
      <c r="I15" s="19"/>
      <c r="J15" s="15">
        <f>ROUND(IF(OR(ISERROR(H15),H15=""),0,H15)*IF(OR(ISERROR(I15),I15=""),0,I15),2)</f>
        <v>0</v>
      </c>
      <c r="K15" s="16"/>
      <c r="L15" s="12"/>
      <c r="M15" s="17"/>
    </row>
    <row r="16" ht="17.75" customHeight="1" spans="1:13">
      <c r="A16" s="11"/>
      <c r="B16" s="12"/>
      <c r="C16" s="12"/>
      <c r="D16" s="12"/>
      <c r="E16" s="12"/>
      <c r="F16" s="13"/>
      <c r="G16" s="59"/>
      <c r="H16" s="14"/>
      <c r="I16" s="14"/>
      <c r="J16" s="14"/>
      <c r="K16" s="16"/>
      <c r="L16" s="12"/>
      <c r="M16" s="17"/>
    </row>
    <row r="17" ht="17" customHeight="1" spans="1:13">
      <c r="A17" s="11"/>
      <c r="B17" s="12"/>
      <c r="C17" s="12"/>
      <c r="D17" s="12"/>
      <c r="E17" s="12"/>
      <c r="F17" s="13"/>
      <c r="G17" s="59"/>
      <c r="H17" s="14"/>
      <c r="I17" s="14"/>
      <c r="J17" s="14"/>
      <c r="K17" s="16"/>
      <c r="L17" s="12"/>
      <c r="M17" s="17"/>
    </row>
    <row r="18" ht="17.75" customHeight="1" spans="1:13">
      <c r="A18" s="11"/>
      <c r="B18" s="12"/>
      <c r="C18" s="12"/>
      <c r="D18" s="12"/>
      <c r="E18" s="12"/>
      <c r="F18" s="13"/>
      <c r="G18" s="59"/>
      <c r="H18" s="14"/>
      <c r="I18" s="14"/>
      <c r="J18" s="14"/>
      <c r="K18" s="16"/>
      <c r="L18" s="12"/>
      <c r="M18" s="17"/>
    </row>
    <row r="19" ht="17" customHeight="1" spans="1:13">
      <c r="A19" s="11"/>
      <c r="B19" s="21"/>
      <c r="C19" s="21"/>
      <c r="D19" s="21"/>
      <c r="E19" s="21"/>
      <c r="F19" s="22"/>
      <c r="G19" s="65"/>
      <c r="H19" s="23"/>
      <c r="I19" s="23"/>
      <c r="J19" s="23"/>
      <c r="K19" s="26"/>
      <c r="L19" s="21"/>
      <c r="M19" s="27"/>
    </row>
    <row r="20" ht="0.75" customHeight="1" spans="1:13">
      <c r="A20" s="31"/>
      <c r="B20" s="29"/>
      <c r="C20" s="29"/>
      <c r="D20" s="29"/>
      <c r="E20" s="29"/>
      <c r="F20" s="29"/>
      <c r="G20" s="29"/>
      <c r="H20" s="29"/>
      <c r="I20" s="29"/>
      <c r="J20" s="29"/>
      <c r="K20" s="29"/>
      <c r="L20" s="29"/>
      <c r="M20" s="29"/>
    </row>
    <row r="21" ht="12.6" customHeight="1"/>
    <row r="22" ht="23.7" customHeight="1" spans="1:13">
      <c r="G22" s="30" t="s">
        <v>29</v>
      </c>
      <c r="H22" s="30"/>
      <c r="I22" s="30"/>
      <c r="J22" s="30"/>
      <c r="K22" s="30"/>
      <c r="L22" s="30"/>
      <c r="M22" s="30"/>
    </row>
    <row r="23" ht="34.8" customHeight="1" spans="1:13">
      <c r="A23" s="1" t="s">
        <v>31</v>
      </c>
      <c r="B23" s="1"/>
      <c r="C23" s="1"/>
      <c r="D23" s="1"/>
      <c r="E23" s="1"/>
      <c r="F23" s="1"/>
      <c r="G23" s="1"/>
      <c r="H23" s="1"/>
      <c r="I23" s="1"/>
      <c r="J23" s="1"/>
      <c r="K23" s="1"/>
      <c r="L23" s="1"/>
      <c r="M23" s="1"/>
    </row>
    <row r="24" ht="13.3" customHeight="1" spans="1:13">
      <c r="A24" s="2" t="s">
        <v>32</v>
      </c>
      <c r="B24" s="2"/>
      <c r="C24" s="2"/>
      <c r="D24" s="2"/>
      <c r="E24" s="2"/>
      <c r="F24" s="2"/>
      <c r="G24" s="2"/>
      <c r="H24" s="2"/>
      <c r="I24" s="2"/>
      <c r="J24" s="2"/>
      <c r="K24" s="3" t="s">
        <v>71</v>
      </c>
      <c r="L24" s="3"/>
      <c r="M24" s="3"/>
    </row>
    <row r="25" ht="13.3" customHeight="1" spans="1:13">
      <c r="A25" s="4" t="s">
        <v>34</v>
      </c>
      <c r="B25" s="4"/>
      <c r="C25" s="4"/>
      <c r="D25" s="4"/>
      <c r="E25" s="4"/>
      <c r="F25" s="4"/>
      <c r="G25" s="4"/>
      <c r="H25" s="4"/>
      <c r="I25" s="4"/>
      <c r="J25" s="4"/>
      <c r="K25" s="5"/>
      <c r="L25" s="5"/>
      <c r="M25" s="5"/>
    </row>
    <row r="26" ht="49.6" customHeight="1" spans="1:13">
      <c r="A26" s="6" t="s">
        <v>35</v>
      </c>
      <c r="B26" s="7" t="s">
        <v>36</v>
      </c>
      <c r="C26" s="7" t="s">
        <v>37</v>
      </c>
      <c r="D26" s="7" t="s">
        <v>38</v>
      </c>
      <c r="E26" s="7" t="s">
        <v>39</v>
      </c>
      <c r="F26" s="7" t="s">
        <v>40</v>
      </c>
      <c r="G26" s="8"/>
      <c r="H26" s="7" t="s">
        <v>41</v>
      </c>
      <c r="I26" s="7" t="s">
        <v>42</v>
      </c>
      <c r="J26" s="7" t="s">
        <v>43</v>
      </c>
      <c r="K26" s="8"/>
      <c r="L26" s="7" t="s">
        <v>44</v>
      </c>
      <c r="M26" s="9" t="s">
        <v>45</v>
      </c>
    </row>
    <row r="27" ht="74" customHeight="1" spans="1:13">
      <c r="A27" s="11" t="s">
        <v>72</v>
      </c>
      <c r="B27" s="12" t="s">
        <v>73</v>
      </c>
      <c r="C27" s="12" t="s">
        <v>74</v>
      </c>
      <c r="D27" s="12" t="s">
        <v>75</v>
      </c>
      <c r="E27" s="12"/>
      <c r="F27" s="13" t="s">
        <v>76</v>
      </c>
      <c r="G27" s="60"/>
      <c r="H27" s="14" t="s">
        <v>46</v>
      </c>
      <c r="I27" s="19"/>
      <c r="J27" s="15">
        <f>ROUND(IF(OR(ISERROR(H27),H27=""),0,H27)*IF(OR(ISERROR(I27),I27=""),0,I27),2)</f>
        <v>0</v>
      </c>
      <c r="K27" s="38"/>
      <c r="L27" s="12"/>
      <c r="M27" s="17"/>
    </row>
    <row r="28" ht="70.3" customHeight="1" spans="1:13">
      <c r="A28" s="39"/>
      <c r="B28" s="40"/>
      <c r="C28" s="40"/>
      <c r="D28" s="40"/>
      <c r="E28" s="40"/>
      <c r="F28" s="61"/>
      <c r="G28" s="62"/>
      <c r="H28" s="44"/>
      <c r="I28" s="44"/>
      <c r="J28" s="45"/>
      <c r="K28" s="46"/>
      <c r="L28" s="40"/>
      <c r="M28" s="47"/>
    </row>
    <row r="29" ht="70.3" customHeight="1" spans="1:13">
      <c r="A29" s="48"/>
      <c r="B29" s="49"/>
      <c r="C29" s="49"/>
      <c r="D29" s="49"/>
      <c r="E29" s="49"/>
      <c r="F29" s="63"/>
      <c r="G29" s="64"/>
      <c r="H29" s="53"/>
      <c r="I29" s="53"/>
      <c r="J29" s="54"/>
      <c r="K29" s="55"/>
      <c r="L29" s="49"/>
      <c r="M29" s="56"/>
    </row>
    <row r="30" ht="66.6" customHeight="1" spans="1:13">
      <c r="A30" s="11" t="s">
        <v>77</v>
      </c>
      <c r="B30" s="12" t="s">
        <v>78</v>
      </c>
      <c r="C30" s="12" t="s">
        <v>79</v>
      </c>
      <c r="D30" s="12" t="s">
        <v>80</v>
      </c>
      <c r="E30" s="12"/>
      <c r="F30" s="13" t="s">
        <v>76</v>
      </c>
      <c r="G30" s="60"/>
      <c r="H30" s="14" t="s">
        <v>46</v>
      </c>
      <c r="I30" s="19"/>
      <c r="J30" s="15">
        <f>ROUND(IF(OR(ISERROR(H30),H30=""),0,H30)*IF(OR(ISERROR(I30),I30=""),0,I30),2)</f>
        <v>0</v>
      </c>
      <c r="K30" s="38"/>
      <c r="L30" s="12"/>
      <c r="M30" s="17"/>
    </row>
    <row r="31" ht="65.85" customHeight="1" spans="1:13">
      <c r="A31" s="48"/>
      <c r="B31" s="49"/>
      <c r="C31" s="49"/>
      <c r="D31" s="49"/>
      <c r="E31" s="49"/>
      <c r="F31" s="63"/>
      <c r="G31" s="64"/>
      <c r="H31" s="53"/>
      <c r="I31" s="53"/>
      <c r="J31" s="54"/>
      <c r="K31" s="55"/>
      <c r="L31" s="49"/>
      <c r="M31" s="56"/>
    </row>
    <row r="32" ht="74" customHeight="1" spans="1:13">
      <c r="A32" s="11" t="s">
        <v>81</v>
      </c>
      <c r="B32" s="12" t="s">
        <v>82</v>
      </c>
      <c r="C32" s="12" t="s">
        <v>83</v>
      </c>
      <c r="D32" s="12" t="s">
        <v>84</v>
      </c>
      <c r="E32" s="12"/>
      <c r="F32" s="13" t="s">
        <v>58</v>
      </c>
      <c r="G32" s="60"/>
      <c r="H32" s="14" t="s">
        <v>85</v>
      </c>
      <c r="I32" s="19"/>
      <c r="J32" s="15">
        <f>ROUND(IF(OR(ISERROR(H32),H32=""),0,H32)*IF(OR(ISERROR(I32),I32=""),0,I32),2)</f>
        <v>0</v>
      </c>
      <c r="K32" s="38"/>
      <c r="L32" s="12"/>
      <c r="M32" s="17"/>
    </row>
    <row r="33" ht="58.45" customHeight="1" spans="1:13">
      <c r="A33" s="39"/>
      <c r="B33" s="40"/>
      <c r="C33" s="40"/>
      <c r="D33" s="40"/>
      <c r="E33" s="40"/>
      <c r="F33" s="61"/>
      <c r="G33" s="62"/>
      <c r="H33" s="44"/>
      <c r="I33" s="44"/>
      <c r="J33" s="45"/>
      <c r="K33" s="46"/>
      <c r="L33" s="40"/>
      <c r="M33" s="47"/>
    </row>
    <row r="34" ht="57.75" customHeight="1" spans="1:13">
      <c r="A34" s="48"/>
      <c r="B34" s="49"/>
      <c r="C34" s="49"/>
      <c r="D34" s="49"/>
      <c r="E34" s="49"/>
      <c r="F34" s="63"/>
      <c r="G34" s="64"/>
      <c r="H34" s="53"/>
      <c r="I34" s="53"/>
      <c r="J34" s="54"/>
      <c r="K34" s="55"/>
      <c r="L34" s="49"/>
      <c r="M34" s="56"/>
    </row>
    <row r="35" ht="17.75" customHeight="1" spans="1:13">
      <c r="A35" s="11"/>
      <c r="B35" s="12"/>
      <c r="C35" s="12"/>
      <c r="D35" s="12"/>
      <c r="E35" s="12"/>
      <c r="F35" s="13"/>
      <c r="G35" s="59"/>
      <c r="H35" s="14"/>
      <c r="I35" s="14"/>
      <c r="J35" s="14"/>
      <c r="K35" s="16"/>
      <c r="L35" s="12"/>
      <c r="M35" s="17"/>
    </row>
    <row r="36" ht="17" customHeight="1" spans="1:13">
      <c r="A36" s="11"/>
      <c r="B36" s="12"/>
      <c r="C36" s="12"/>
      <c r="D36" s="12"/>
      <c r="E36" s="12"/>
      <c r="F36" s="13"/>
      <c r="G36" s="59"/>
      <c r="H36" s="14"/>
      <c r="I36" s="14"/>
      <c r="J36" s="14"/>
      <c r="K36" s="16"/>
      <c r="L36" s="12"/>
      <c r="M36" s="17"/>
    </row>
    <row r="37" ht="17.75" customHeight="1" spans="1:13">
      <c r="A37" s="11"/>
      <c r="B37" s="12"/>
      <c r="C37" s="12"/>
      <c r="D37" s="12"/>
      <c r="E37" s="12"/>
      <c r="F37" s="13"/>
      <c r="G37" s="59"/>
      <c r="H37" s="14"/>
      <c r="I37" s="14"/>
      <c r="J37" s="14"/>
      <c r="K37" s="16"/>
      <c r="L37" s="12"/>
      <c r="M37" s="17"/>
    </row>
    <row r="38" ht="17" customHeight="1" spans="1:13">
      <c r="A38" s="11"/>
      <c r="B38" s="12"/>
      <c r="C38" s="12"/>
      <c r="D38" s="12"/>
      <c r="E38" s="12"/>
      <c r="F38" s="13"/>
      <c r="G38" s="59"/>
      <c r="H38" s="14"/>
      <c r="I38" s="14"/>
      <c r="J38" s="14"/>
      <c r="K38" s="16"/>
      <c r="L38" s="12"/>
      <c r="M38" s="17"/>
    </row>
    <row r="39" ht="17.75" customHeight="1" spans="1:13">
      <c r="A39" s="11"/>
      <c r="B39" s="12"/>
      <c r="C39" s="12"/>
      <c r="D39" s="12"/>
      <c r="E39" s="12"/>
      <c r="F39" s="13"/>
      <c r="G39" s="59"/>
      <c r="H39" s="14"/>
      <c r="I39" s="14"/>
      <c r="J39" s="14"/>
      <c r="K39" s="16"/>
      <c r="L39" s="12"/>
      <c r="M39" s="17"/>
    </row>
    <row r="40" ht="17.75" customHeight="1" spans="1:13">
      <c r="A40" s="11"/>
      <c r="B40" s="12"/>
      <c r="C40" s="12"/>
      <c r="D40" s="12"/>
      <c r="E40" s="12"/>
      <c r="F40" s="13"/>
      <c r="G40" s="59"/>
      <c r="H40" s="14"/>
      <c r="I40" s="14"/>
      <c r="J40" s="14"/>
      <c r="K40" s="16"/>
      <c r="L40" s="12"/>
      <c r="M40" s="17"/>
    </row>
    <row r="41" ht="17" customHeight="1" spans="1:13">
      <c r="A41" s="11"/>
      <c r="B41" s="21"/>
      <c r="C41" s="21"/>
      <c r="D41" s="21"/>
      <c r="E41" s="21"/>
      <c r="F41" s="22"/>
      <c r="G41" s="65"/>
      <c r="H41" s="23"/>
      <c r="I41" s="23"/>
      <c r="J41" s="23"/>
      <c r="K41" s="26"/>
      <c r="L41" s="21"/>
      <c r="M41" s="27"/>
    </row>
    <row r="42" ht="0.75" customHeight="1" spans="1:13">
      <c r="A42" s="31"/>
      <c r="B42" s="29"/>
      <c r="C42" s="29"/>
      <c r="D42" s="29"/>
      <c r="E42" s="29"/>
      <c r="F42" s="29"/>
      <c r="G42" s="29"/>
      <c r="H42" s="29"/>
      <c r="I42" s="29"/>
      <c r="J42" s="29"/>
      <c r="K42" s="29"/>
      <c r="L42" s="29"/>
      <c r="M42" s="29"/>
    </row>
    <row r="43" ht="6.65" customHeight="1"/>
    <row r="44" ht="23.7" customHeight="1" spans="1:13">
      <c r="G44" s="30" t="s">
        <v>29</v>
      </c>
      <c r="H44" s="30"/>
      <c r="I44" s="30"/>
      <c r="J44" s="30"/>
      <c r="K44" s="30"/>
      <c r="L44" s="30"/>
      <c r="M44" s="30"/>
    </row>
    <row r="45" ht="34.8" customHeight="1" spans="1:13">
      <c r="A45" s="1" t="s">
        <v>31</v>
      </c>
      <c r="B45" s="1"/>
      <c r="C45" s="1"/>
      <c r="D45" s="1"/>
      <c r="E45" s="1"/>
      <c r="F45" s="1"/>
      <c r="G45" s="1"/>
      <c r="H45" s="1"/>
      <c r="I45" s="1"/>
      <c r="J45" s="1"/>
      <c r="K45" s="1"/>
      <c r="L45" s="1"/>
      <c r="M45" s="1"/>
    </row>
    <row r="46" ht="13.3" customHeight="1" spans="1:13">
      <c r="A46" s="2" t="s">
        <v>32</v>
      </c>
      <c r="B46" s="2"/>
      <c r="C46" s="2"/>
      <c r="D46" s="2"/>
      <c r="E46" s="2"/>
      <c r="F46" s="2"/>
      <c r="G46" s="2"/>
      <c r="H46" s="2"/>
      <c r="I46" s="2"/>
      <c r="J46" s="2"/>
      <c r="K46" s="3" t="s">
        <v>86</v>
      </c>
      <c r="L46" s="3"/>
      <c r="M46" s="3"/>
    </row>
    <row r="47" ht="13.3" customHeight="1" spans="1:13">
      <c r="A47" s="4" t="s">
        <v>34</v>
      </c>
      <c r="B47" s="4"/>
      <c r="C47" s="4"/>
      <c r="D47" s="4"/>
      <c r="E47" s="4"/>
      <c r="F47" s="4"/>
      <c r="G47" s="4"/>
      <c r="H47" s="4"/>
      <c r="I47" s="4"/>
      <c r="J47" s="4"/>
      <c r="K47" s="5"/>
      <c r="L47" s="5"/>
      <c r="M47" s="5"/>
    </row>
    <row r="48" ht="49.6" customHeight="1" spans="1:13">
      <c r="A48" s="6" t="s">
        <v>35</v>
      </c>
      <c r="B48" s="7" t="s">
        <v>36</v>
      </c>
      <c r="C48" s="7" t="s">
        <v>37</v>
      </c>
      <c r="D48" s="7" t="s">
        <v>38</v>
      </c>
      <c r="E48" s="7" t="s">
        <v>39</v>
      </c>
      <c r="F48" s="7" t="s">
        <v>40</v>
      </c>
      <c r="G48" s="8"/>
      <c r="H48" s="7" t="s">
        <v>41</v>
      </c>
      <c r="I48" s="7" t="s">
        <v>42</v>
      </c>
      <c r="J48" s="7" t="s">
        <v>43</v>
      </c>
      <c r="K48" s="8"/>
      <c r="L48" s="7" t="s">
        <v>44</v>
      </c>
      <c r="M48" s="9" t="s">
        <v>45</v>
      </c>
    </row>
    <row r="49" ht="74" customHeight="1" spans="1:13">
      <c r="A49" s="11" t="s">
        <v>87</v>
      </c>
      <c r="B49" s="12" t="s">
        <v>88</v>
      </c>
      <c r="C49" s="12" t="s">
        <v>89</v>
      </c>
      <c r="D49" s="12" t="s">
        <v>84</v>
      </c>
      <c r="E49" s="12"/>
      <c r="F49" s="13" t="s">
        <v>58</v>
      </c>
      <c r="G49" s="60"/>
      <c r="H49" s="14" t="s">
        <v>90</v>
      </c>
      <c r="I49" s="19"/>
      <c r="J49" s="15">
        <f>ROUND(IF(OR(ISERROR(H49),H49=""),0,H49)*IF(OR(ISERROR(I49),I49=""),0,I49),2)</f>
        <v>0</v>
      </c>
      <c r="K49" s="38"/>
      <c r="L49" s="12"/>
      <c r="M49" s="17"/>
    </row>
    <row r="50" ht="58.45" customHeight="1" spans="1:13">
      <c r="A50" s="39"/>
      <c r="B50" s="40"/>
      <c r="C50" s="40"/>
      <c r="D50" s="40"/>
      <c r="E50" s="40"/>
      <c r="F50" s="61"/>
      <c r="G50" s="62"/>
      <c r="H50" s="44"/>
      <c r="I50" s="44"/>
      <c r="J50" s="45"/>
      <c r="K50" s="46"/>
      <c r="L50" s="40"/>
      <c r="M50" s="47"/>
    </row>
    <row r="51" ht="57.75" customHeight="1" spans="1:13">
      <c r="A51" s="48"/>
      <c r="B51" s="49"/>
      <c r="C51" s="49"/>
      <c r="D51" s="49"/>
      <c r="E51" s="49"/>
      <c r="F51" s="63"/>
      <c r="G51" s="64"/>
      <c r="H51" s="53"/>
      <c r="I51" s="53"/>
      <c r="J51" s="54"/>
      <c r="K51" s="55"/>
      <c r="L51" s="49"/>
      <c r="M51" s="56"/>
    </row>
    <row r="52" ht="74" customHeight="1" spans="1:13">
      <c r="A52" s="11" t="s">
        <v>91</v>
      </c>
      <c r="B52" s="12" t="s">
        <v>92</v>
      </c>
      <c r="C52" s="12" t="s">
        <v>93</v>
      </c>
      <c r="D52" s="12" t="s">
        <v>84</v>
      </c>
      <c r="E52" s="12"/>
      <c r="F52" s="13" t="s">
        <v>58</v>
      </c>
      <c r="G52" s="60"/>
      <c r="H52" s="14" t="s">
        <v>94</v>
      </c>
      <c r="I52" s="19"/>
      <c r="J52" s="15">
        <f>ROUND(IF(OR(ISERROR(H52),H52=""),0,H52)*IF(OR(ISERROR(I52),I52=""),0,I52),2)</f>
        <v>0</v>
      </c>
      <c r="K52" s="38"/>
      <c r="L52" s="12"/>
      <c r="M52" s="17"/>
    </row>
    <row r="53" ht="58.45" customHeight="1" spans="1:13">
      <c r="A53" s="39"/>
      <c r="B53" s="40"/>
      <c r="C53" s="40"/>
      <c r="D53" s="40"/>
      <c r="E53" s="40"/>
      <c r="F53" s="61"/>
      <c r="G53" s="62"/>
      <c r="H53" s="44"/>
      <c r="I53" s="44"/>
      <c r="J53" s="45"/>
      <c r="K53" s="46"/>
      <c r="L53" s="40"/>
      <c r="M53" s="47"/>
    </row>
    <row r="54" ht="58.45" customHeight="1" spans="1:13">
      <c r="A54" s="48"/>
      <c r="B54" s="49"/>
      <c r="C54" s="49"/>
      <c r="D54" s="49"/>
      <c r="E54" s="49"/>
      <c r="F54" s="63"/>
      <c r="G54" s="64"/>
      <c r="H54" s="53"/>
      <c r="I54" s="53"/>
      <c r="J54" s="54"/>
      <c r="K54" s="55"/>
      <c r="L54" s="49"/>
      <c r="M54" s="56"/>
    </row>
    <row r="55" ht="74" customHeight="1" spans="1:13">
      <c r="A55" s="11" t="s">
        <v>95</v>
      </c>
      <c r="B55" s="12" t="s">
        <v>96</v>
      </c>
      <c r="C55" s="12" t="s">
        <v>97</v>
      </c>
      <c r="D55" s="12" t="s">
        <v>84</v>
      </c>
      <c r="E55" s="12"/>
      <c r="F55" s="13" t="s">
        <v>58</v>
      </c>
      <c r="G55" s="60"/>
      <c r="H55" s="14" t="s">
        <v>98</v>
      </c>
      <c r="I55" s="19"/>
      <c r="J55" s="15">
        <f>ROUND(IF(OR(ISERROR(H55),H55=""),0,H55)*IF(OR(ISERROR(I55),I55=""),0,I55),2)</f>
        <v>0</v>
      </c>
      <c r="K55" s="38"/>
      <c r="L55" s="12"/>
      <c r="M55" s="17"/>
    </row>
    <row r="56" ht="58.45" customHeight="1" spans="1:13">
      <c r="A56" s="39"/>
      <c r="B56" s="40"/>
      <c r="C56" s="40"/>
      <c r="D56" s="40"/>
      <c r="E56" s="40"/>
      <c r="F56" s="61"/>
      <c r="G56" s="62"/>
      <c r="H56" s="44"/>
      <c r="I56" s="44"/>
      <c r="J56" s="45"/>
      <c r="K56" s="46"/>
      <c r="L56" s="40"/>
      <c r="M56" s="47"/>
    </row>
    <row r="57" ht="57.75" customHeight="1" spans="1:13">
      <c r="A57" s="48"/>
      <c r="B57" s="49"/>
      <c r="C57" s="49"/>
      <c r="D57" s="49"/>
      <c r="E57" s="49"/>
      <c r="F57" s="63"/>
      <c r="G57" s="64"/>
      <c r="H57" s="53"/>
      <c r="I57" s="53"/>
      <c r="J57" s="54"/>
      <c r="K57" s="55"/>
      <c r="L57" s="49"/>
      <c r="M57" s="56"/>
    </row>
    <row r="58" ht="17.75" customHeight="1" spans="1:13">
      <c r="A58" s="11"/>
      <c r="B58" s="12"/>
      <c r="C58" s="12"/>
      <c r="D58" s="12"/>
      <c r="E58" s="12"/>
      <c r="F58" s="13"/>
      <c r="G58" s="59"/>
      <c r="H58" s="14"/>
      <c r="I58" s="14"/>
      <c r="J58" s="14"/>
      <c r="K58" s="16"/>
      <c r="L58" s="12"/>
      <c r="M58" s="17"/>
    </row>
    <row r="59" ht="17.75" customHeight="1" spans="1:13">
      <c r="A59" s="11"/>
      <c r="B59" s="12"/>
      <c r="C59" s="12"/>
      <c r="D59" s="12"/>
      <c r="E59" s="12"/>
      <c r="F59" s="13"/>
      <c r="G59" s="59"/>
      <c r="H59" s="14"/>
      <c r="I59" s="14"/>
      <c r="J59" s="14"/>
      <c r="K59" s="16"/>
      <c r="L59" s="12"/>
      <c r="M59" s="17"/>
    </row>
    <row r="60" ht="17" customHeight="1" spans="1:13">
      <c r="A60" s="11"/>
      <c r="B60" s="12"/>
      <c r="C60" s="12"/>
      <c r="D60" s="12"/>
      <c r="E60" s="12"/>
      <c r="F60" s="13"/>
      <c r="G60" s="59"/>
      <c r="H60" s="14"/>
      <c r="I60" s="14"/>
      <c r="J60" s="14"/>
      <c r="K60" s="16"/>
      <c r="L60" s="12"/>
      <c r="M60" s="17"/>
    </row>
    <row r="61" ht="17.75" customHeight="1" spans="1:13">
      <c r="A61" s="11"/>
      <c r="B61" s="12"/>
      <c r="C61" s="12"/>
      <c r="D61" s="12"/>
      <c r="E61" s="12"/>
      <c r="F61" s="13"/>
      <c r="G61" s="59"/>
      <c r="H61" s="14"/>
      <c r="I61" s="14"/>
      <c r="J61" s="14"/>
      <c r="K61" s="16"/>
      <c r="L61" s="12"/>
      <c r="M61" s="17"/>
    </row>
    <row r="62" ht="17.75" customHeight="1" spans="1:13">
      <c r="A62" s="11"/>
      <c r="B62" s="21"/>
      <c r="C62" s="21"/>
      <c r="D62" s="21"/>
      <c r="E62" s="21"/>
      <c r="F62" s="22"/>
      <c r="G62" s="65"/>
      <c r="H62" s="23"/>
      <c r="I62" s="23"/>
      <c r="J62" s="23"/>
      <c r="K62" s="26"/>
      <c r="L62" s="21"/>
      <c r="M62" s="27"/>
    </row>
    <row r="63" ht="7.4" customHeight="1" spans="1:13">
      <c r="A63" s="31"/>
      <c r="B63" s="29"/>
      <c r="C63" s="29"/>
      <c r="D63" s="29"/>
      <c r="E63" s="29"/>
      <c r="F63" s="29"/>
      <c r="G63" s="29"/>
      <c r="H63" s="29"/>
      <c r="I63" s="29"/>
      <c r="J63" s="29"/>
      <c r="K63" s="29"/>
      <c r="L63" s="29"/>
      <c r="M63" s="29"/>
    </row>
    <row r="64" ht="23.7" customHeight="1" spans="1:13">
      <c r="G64" s="30" t="s">
        <v>29</v>
      </c>
      <c r="H64" s="30"/>
      <c r="I64" s="30"/>
      <c r="J64" s="30"/>
      <c r="K64" s="30"/>
      <c r="L64" s="30"/>
      <c r="M64" s="30"/>
    </row>
    <row r="65" ht="34.8" customHeight="1" spans="1:13">
      <c r="A65" s="1" t="s">
        <v>31</v>
      </c>
      <c r="B65" s="1"/>
      <c r="C65" s="1"/>
      <c r="D65" s="1"/>
      <c r="E65" s="1"/>
      <c r="F65" s="1"/>
      <c r="G65" s="1"/>
      <c r="H65" s="1"/>
      <c r="I65" s="1"/>
      <c r="J65" s="1"/>
      <c r="K65" s="1"/>
      <c r="L65" s="1"/>
      <c r="M65" s="1"/>
    </row>
    <row r="66" ht="13.3" customHeight="1" spans="1:13">
      <c r="A66" s="2" t="s">
        <v>32</v>
      </c>
      <c r="B66" s="2"/>
      <c r="C66" s="2"/>
      <c r="D66" s="2"/>
      <c r="E66" s="2"/>
      <c r="F66" s="2"/>
      <c r="G66" s="2"/>
      <c r="H66" s="2"/>
      <c r="I66" s="2"/>
      <c r="J66" s="2"/>
      <c r="K66" s="3" t="s">
        <v>99</v>
      </c>
      <c r="L66" s="3"/>
      <c r="M66" s="3"/>
    </row>
    <row r="67" ht="13.3" customHeight="1" spans="1:13">
      <c r="A67" s="4" t="s">
        <v>34</v>
      </c>
      <c r="B67" s="4"/>
      <c r="C67" s="4"/>
      <c r="D67" s="4"/>
      <c r="E67" s="4"/>
      <c r="F67" s="4"/>
      <c r="G67" s="4"/>
      <c r="H67" s="4"/>
      <c r="I67" s="4"/>
      <c r="J67" s="4"/>
      <c r="K67" s="5"/>
      <c r="L67" s="5"/>
      <c r="M67" s="5"/>
    </row>
    <row r="68" ht="49.6" customHeight="1" spans="1:13">
      <c r="A68" s="6" t="s">
        <v>35</v>
      </c>
      <c r="B68" s="7" t="s">
        <v>36</v>
      </c>
      <c r="C68" s="7" t="s">
        <v>37</v>
      </c>
      <c r="D68" s="7" t="s">
        <v>38</v>
      </c>
      <c r="E68" s="7" t="s">
        <v>39</v>
      </c>
      <c r="F68" s="7" t="s">
        <v>40</v>
      </c>
      <c r="G68" s="8"/>
      <c r="H68" s="7" t="s">
        <v>41</v>
      </c>
      <c r="I68" s="7" t="s">
        <v>42</v>
      </c>
      <c r="J68" s="7" t="s">
        <v>43</v>
      </c>
      <c r="K68" s="8"/>
      <c r="L68" s="7" t="s">
        <v>44</v>
      </c>
      <c r="M68" s="9" t="s">
        <v>45</v>
      </c>
    </row>
    <row r="69" ht="74" customHeight="1" spans="1:13">
      <c r="A69" s="11" t="s">
        <v>100</v>
      </c>
      <c r="B69" s="12" t="s">
        <v>101</v>
      </c>
      <c r="C69" s="12" t="s">
        <v>102</v>
      </c>
      <c r="D69" s="12" t="s">
        <v>84</v>
      </c>
      <c r="E69" s="12"/>
      <c r="F69" s="13" t="s">
        <v>58</v>
      </c>
      <c r="G69" s="60"/>
      <c r="H69" s="14" t="s">
        <v>103</v>
      </c>
      <c r="I69" s="19"/>
      <c r="J69" s="15">
        <f>ROUND(IF(OR(ISERROR(H69),H69=""),0,H69)*IF(OR(ISERROR(I69),I69=""),0,I69),2)</f>
        <v>0</v>
      </c>
      <c r="K69" s="38"/>
      <c r="L69" s="12"/>
      <c r="M69" s="17"/>
    </row>
    <row r="70" ht="58.45" customHeight="1" spans="1:13">
      <c r="A70" s="39"/>
      <c r="B70" s="40"/>
      <c r="C70" s="40"/>
      <c r="D70" s="40"/>
      <c r="E70" s="40"/>
      <c r="F70" s="61"/>
      <c r="G70" s="62"/>
      <c r="H70" s="44"/>
      <c r="I70" s="44"/>
      <c r="J70" s="45"/>
      <c r="K70" s="46"/>
      <c r="L70" s="40"/>
      <c r="M70" s="47"/>
    </row>
    <row r="71" ht="57.75" customHeight="1" spans="1:13">
      <c r="A71" s="48"/>
      <c r="B71" s="49"/>
      <c r="C71" s="49"/>
      <c r="D71" s="49"/>
      <c r="E71" s="49"/>
      <c r="F71" s="63"/>
      <c r="G71" s="64"/>
      <c r="H71" s="53"/>
      <c r="I71" s="53"/>
      <c r="J71" s="54"/>
      <c r="K71" s="55"/>
      <c r="L71" s="49"/>
      <c r="M71" s="56"/>
    </row>
    <row r="72" ht="74" customHeight="1" spans="1:13">
      <c r="A72" s="11" t="s">
        <v>104</v>
      </c>
      <c r="B72" s="12" t="s">
        <v>105</v>
      </c>
      <c r="C72" s="12" t="s">
        <v>106</v>
      </c>
      <c r="D72" s="12" t="s">
        <v>84</v>
      </c>
      <c r="E72" s="12"/>
      <c r="F72" s="13" t="s">
        <v>58</v>
      </c>
      <c r="G72" s="60"/>
      <c r="H72" s="14" t="s">
        <v>107</v>
      </c>
      <c r="I72" s="19"/>
      <c r="J72" s="15">
        <f>ROUND(IF(OR(ISERROR(H72),H72=""),0,H72)*IF(OR(ISERROR(I72),I72=""),0,I72),2)</f>
        <v>0</v>
      </c>
      <c r="K72" s="38"/>
      <c r="L72" s="12"/>
      <c r="M72" s="17"/>
    </row>
    <row r="73" ht="58.45" customHeight="1" spans="1:13">
      <c r="A73" s="39"/>
      <c r="B73" s="40"/>
      <c r="C73" s="40"/>
      <c r="D73" s="40"/>
      <c r="E73" s="40"/>
      <c r="F73" s="61"/>
      <c r="G73" s="62"/>
      <c r="H73" s="44"/>
      <c r="I73" s="44"/>
      <c r="J73" s="45"/>
      <c r="K73" s="46"/>
      <c r="L73" s="40"/>
      <c r="M73" s="47"/>
    </row>
    <row r="74" ht="58.45" customHeight="1" spans="1:13">
      <c r="A74" s="48"/>
      <c r="B74" s="49"/>
      <c r="C74" s="49"/>
      <c r="D74" s="49"/>
      <c r="E74" s="49"/>
      <c r="F74" s="63"/>
      <c r="G74" s="64"/>
      <c r="H74" s="53"/>
      <c r="I74" s="53"/>
      <c r="J74" s="54"/>
      <c r="K74" s="55"/>
      <c r="L74" s="49"/>
      <c r="M74" s="56"/>
    </row>
    <row r="75" ht="74" customHeight="1" spans="1:13">
      <c r="A75" s="11" t="s">
        <v>108</v>
      </c>
      <c r="B75" s="12" t="s">
        <v>109</v>
      </c>
      <c r="C75" s="12" t="s">
        <v>110</v>
      </c>
      <c r="D75" s="12" t="s">
        <v>84</v>
      </c>
      <c r="E75" s="12"/>
      <c r="F75" s="13" t="s">
        <v>58</v>
      </c>
      <c r="G75" s="60"/>
      <c r="H75" s="14" t="s">
        <v>111</v>
      </c>
      <c r="I75" s="19"/>
      <c r="J75" s="15">
        <f>ROUND(IF(OR(ISERROR(H75),H75=""),0,H75)*IF(OR(ISERROR(I75),I75=""),0,I75),2)</f>
        <v>0</v>
      </c>
      <c r="K75" s="38"/>
      <c r="L75" s="12"/>
      <c r="M75" s="17"/>
    </row>
    <row r="76" ht="58.45" customHeight="1" spans="1:13">
      <c r="A76" s="39"/>
      <c r="B76" s="40"/>
      <c r="C76" s="40"/>
      <c r="D76" s="40"/>
      <c r="E76" s="40"/>
      <c r="F76" s="61"/>
      <c r="G76" s="62"/>
      <c r="H76" s="44"/>
      <c r="I76" s="44"/>
      <c r="J76" s="45"/>
      <c r="K76" s="46"/>
      <c r="L76" s="40"/>
      <c r="M76" s="47"/>
    </row>
    <row r="77" ht="57.75" customHeight="1" spans="1:13">
      <c r="A77" s="48"/>
      <c r="B77" s="49"/>
      <c r="C77" s="49"/>
      <c r="D77" s="49"/>
      <c r="E77" s="49"/>
      <c r="F77" s="63"/>
      <c r="G77" s="64"/>
      <c r="H77" s="53"/>
      <c r="I77" s="53"/>
      <c r="J77" s="54"/>
      <c r="K77" s="55"/>
      <c r="L77" s="49"/>
      <c r="M77" s="56"/>
    </row>
    <row r="78" ht="17.75" customHeight="1" spans="1:13">
      <c r="A78" s="11"/>
      <c r="B78" s="12"/>
      <c r="C78" s="12"/>
      <c r="D78" s="12"/>
      <c r="E78" s="12"/>
      <c r="F78" s="13"/>
      <c r="G78" s="59"/>
      <c r="H78" s="14"/>
      <c r="I78" s="14"/>
      <c r="J78" s="14"/>
      <c r="K78" s="16"/>
      <c r="L78" s="12"/>
      <c r="M78" s="17"/>
    </row>
    <row r="79" ht="17.75" customHeight="1" spans="1:13">
      <c r="A79" s="11"/>
      <c r="B79" s="12"/>
      <c r="C79" s="12"/>
      <c r="D79" s="12"/>
      <c r="E79" s="12"/>
      <c r="F79" s="13"/>
      <c r="G79" s="59"/>
      <c r="H79" s="14"/>
      <c r="I79" s="14"/>
      <c r="J79" s="14"/>
      <c r="K79" s="16"/>
      <c r="L79" s="12"/>
      <c r="M79" s="17"/>
    </row>
    <row r="80" ht="17" customHeight="1" spans="1:13">
      <c r="A80" s="11"/>
      <c r="B80" s="12"/>
      <c r="C80" s="12"/>
      <c r="D80" s="12"/>
      <c r="E80" s="12"/>
      <c r="F80" s="13"/>
      <c r="G80" s="59"/>
      <c r="H80" s="14"/>
      <c r="I80" s="14"/>
      <c r="J80" s="14"/>
      <c r="K80" s="16"/>
      <c r="L80" s="12"/>
      <c r="M80" s="17"/>
    </row>
    <row r="81" ht="17.75" customHeight="1" spans="1:13">
      <c r="A81" s="11"/>
      <c r="B81" s="12"/>
      <c r="C81" s="12"/>
      <c r="D81" s="12"/>
      <c r="E81" s="12"/>
      <c r="F81" s="13"/>
      <c r="G81" s="59"/>
      <c r="H81" s="14"/>
      <c r="I81" s="14"/>
      <c r="J81" s="14"/>
      <c r="K81" s="16"/>
      <c r="L81" s="12"/>
      <c r="M81" s="17"/>
    </row>
    <row r="82" ht="17.75" customHeight="1" spans="1:13">
      <c r="A82" s="11"/>
      <c r="B82" s="21"/>
      <c r="C82" s="21"/>
      <c r="D82" s="21"/>
      <c r="E82" s="21"/>
      <c r="F82" s="22"/>
      <c r="G82" s="65"/>
      <c r="H82" s="23"/>
      <c r="I82" s="23"/>
      <c r="J82" s="23"/>
      <c r="K82" s="26"/>
      <c r="L82" s="21"/>
      <c r="M82" s="27"/>
    </row>
    <row r="83" ht="7.4" customHeight="1" spans="1:13">
      <c r="A83" s="31"/>
      <c r="B83" s="29"/>
      <c r="C83" s="29"/>
      <c r="D83" s="29"/>
      <c r="E83" s="29"/>
      <c r="F83" s="29"/>
      <c r="G83" s="29"/>
      <c r="H83" s="29"/>
      <c r="I83" s="29"/>
      <c r="J83" s="29"/>
      <c r="K83" s="29"/>
      <c r="L83" s="29"/>
      <c r="M83" s="29"/>
    </row>
    <row r="84" ht="23.7" customHeight="1" spans="1:13">
      <c r="G84" s="30" t="s">
        <v>29</v>
      </c>
      <c r="H84" s="30"/>
      <c r="I84" s="30"/>
      <c r="J84" s="30"/>
      <c r="K84" s="30"/>
      <c r="L84" s="30"/>
      <c r="M84" s="30"/>
    </row>
    <row r="85" ht="34.8" customHeight="1" spans="1:13">
      <c r="A85" s="1" t="s">
        <v>31</v>
      </c>
      <c r="B85" s="1"/>
      <c r="C85" s="1"/>
      <c r="D85" s="1"/>
      <c r="E85" s="1"/>
      <c r="F85" s="1"/>
      <c r="G85" s="1"/>
      <c r="H85" s="1"/>
      <c r="I85" s="1"/>
      <c r="J85" s="1"/>
      <c r="K85" s="1"/>
      <c r="L85" s="1"/>
      <c r="M85" s="1"/>
    </row>
    <row r="86" ht="13.3" customHeight="1" spans="1:13">
      <c r="A86" s="2" t="s">
        <v>32</v>
      </c>
      <c r="B86" s="2"/>
      <c r="C86" s="2"/>
      <c r="D86" s="2"/>
      <c r="E86" s="2"/>
      <c r="F86" s="2"/>
      <c r="G86" s="2"/>
      <c r="H86" s="2"/>
      <c r="I86" s="2"/>
      <c r="J86" s="2"/>
      <c r="K86" s="3" t="s">
        <v>112</v>
      </c>
      <c r="L86" s="3"/>
      <c r="M86" s="3"/>
    </row>
    <row r="87" ht="13.3" customHeight="1" spans="1:13">
      <c r="A87" s="4" t="s">
        <v>34</v>
      </c>
      <c r="B87" s="4"/>
      <c r="C87" s="4"/>
      <c r="D87" s="4"/>
      <c r="E87" s="4"/>
      <c r="F87" s="4"/>
      <c r="G87" s="4"/>
      <c r="H87" s="4"/>
      <c r="I87" s="4"/>
      <c r="J87" s="4"/>
      <c r="K87" s="5"/>
      <c r="L87" s="5"/>
      <c r="M87" s="5"/>
    </row>
    <row r="88" ht="49.6" customHeight="1" spans="1:13">
      <c r="A88" s="6" t="s">
        <v>35</v>
      </c>
      <c r="B88" s="7" t="s">
        <v>36</v>
      </c>
      <c r="C88" s="7" t="s">
        <v>37</v>
      </c>
      <c r="D88" s="7" t="s">
        <v>38</v>
      </c>
      <c r="E88" s="7" t="s">
        <v>39</v>
      </c>
      <c r="F88" s="7" t="s">
        <v>40</v>
      </c>
      <c r="G88" s="8"/>
      <c r="H88" s="7" t="s">
        <v>41</v>
      </c>
      <c r="I88" s="7" t="s">
        <v>42</v>
      </c>
      <c r="J88" s="7" t="s">
        <v>43</v>
      </c>
      <c r="K88" s="8"/>
      <c r="L88" s="7" t="s">
        <v>44</v>
      </c>
      <c r="M88" s="9" t="s">
        <v>45</v>
      </c>
    </row>
    <row r="89" ht="74" customHeight="1" spans="1:13">
      <c r="A89" s="11" t="s">
        <v>113</v>
      </c>
      <c r="B89" s="12" t="s">
        <v>114</v>
      </c>
      <c r="C89" s="12" t="s">
        <v>115</v>
      </c>
      <c r="D89" s="12" t="s">
        <v>84</v>
      </c>
      <c r="E89" s="12"/>
      <c r="F89" s="13" t="s">
        <v>58</v>
      </c>
      <c r="G89" s="60"/>
      <c r="H89" s="14" t="s">
        <v>116</v>
      </c>
      <c r="I89" s="19"/>
      <c r="J89" s="15">
        <f>ROUND(IF(OR(ISERROR(H89),H89=""),0,H89)*IF(OR(ISERROR(I89),I89=""),0,I89),2)</f>
        <v>0</v>
      </c>
      <c r="K89" s="38"/>
      <c r="L89" s="12"/>
      <c r="M89" s="17"/>
    </row>
    <row r="90" ht="58.45" customHeight="1" spans="1:13">
      <c r="A90" s="39"/>
      <c r="B90" s="40"/>
      <c r="C90" s="40"/>
      <c r="D90" s="40"/>
      <c r="E90" s="40"/>
      <c r="F90" s="61"/>
      <c r="G90" s="62"/>
      <c r="H90" s="44"/>
      <c r="I90" s="44"/>
      <c r="J90" s="45"/>
      <c r="K90" s="46"/>
      <c r="L90" s="40"/>
      <c r="M90" s="47"/>
    </row>
    <row r="91" ht="57.75" customHeight="1" spans="1:13">
      <c r="A91" s="48"/>
      <c r="B91" s="49"/>
      <c r="C91" s="49"/>
      <c r="D91" s="49"/>
      <c r="E91" s="49"/>
      <c r="F91" s="63"/>
      <c r="G91" s="64"/>
      <c r="H91" s="53"/>
      <c r="I91" s="53"/>
      <c r="J91" s="54"/>
      <c r="K91" s="55"/>
      <c r="L91" s="49"/>
      <c r="M91" s="56"/>
    </row>
    <row r="92" ht="74" customHeight="1" spans="1:13">
      <c r="A92" s="11" t="s">
        <v>117</v>
      </c>
      <c r="B92" s="12" t="s">
        <v>118</v>
      </c>
      <c r="C92" s="12" t="s">
        <v>119</v>
      </c>
      <c r="D92" s="12" t="s">
        <v>84</v>
      </c>
      <c r="E92" s="12"/>
      <c r="F92" s="13" t="s">
        <v>58</v>
      </c>
      <c r="G92" s="60"/>
      <c r="H92" s="14" t="s">
        <v>120</v>
      </c>
      <c r="I92" s="19"/>
      <c r="J92" s="15">
        <f>ROUND(IF(OR(ISERROR(H92),H92=""),0,H92)*IF(OR(ISERROR(I92),I92=""),0,I92),2)</f>
        <v>0</v>
      </c>
      <c r="K92" s="38"/>
      <c r="L92" s="12"/>
      <c r="M92" s="17"/>
    </row>
    <row r="93" ht="58.45" customHeight="1" spans="1:13">
      <c r="A93" s="39"/>
      <c r="B93" s="40"/>
      <c r="C93" s="40"/>
      <c r="D93" s="40"/>
      <c r="E93" s="40"/>
      <c r="F93" s="61"/>
      <c r="G93" s="62"/>
      <c r="H93" s="44"/>
      <c r="I93" s="44"/>
      <c r="J93" s="45"/>
      <c r="K93" s="46"/>
      <c r="L93" s="40"/>
      <c r="M93" s="47"/>
    </row>
    <row r="94" ht="58.45" customHeight="1" spans="1:13">
      <c r="A94" s="48"/>
      <c r="B94" s="49"/>
      <c r="C94" s="49"/>
      <c r="D94" s="49"/>
      <c r="E94" s="49"/>
      <c r="F94" s="63"/>
      <c r="G94" s="64"/>
      <c r="H94" s="53"/>
      <c r="I94" s="53"/>
      <c r="J94" s="54"/>
      <c r="K94" s="55"/>
      <c r="L94" s="49"/>
      <c r="M94" s="56"/>
    </row>
    <row r="95" ht="48.85" customHeight="1" spans="1:13">
      <c r="A95" s="11" t="s">
        <v>121</v>
      </c>
      <c r="B95" s="12" t="s">
        <v>122</v>
      </c>
      <c r="C95" s="12" t="s">
        <v>123</v>
      </c>
      <c r="D95" s="12" t="s">
        <v>124</v>
      </c>
      <c r="E95" s="12"/>
      <c r="F95" s="13" t="s">
        <v>125</v>
      </c>
      <c r="G95" s="60"/>
      <c r="H95" s="14" t="s">
        <v>126</v>
      </c>
      <c r="I95" s="19"/>
      <c r="J95" s="15">
        <f>ROUND(IF(OR(ISERROR(H95),H95=""),0,H95)*IF(OR(ISERROR(I95),I95=""),0,I95),2)</f>
        <v>0</v>
      </c>
      <c r="K95" s="38"/>
      <c r="L95" s="12"/>
      <c r="M95" s="17"/>
    </row>
    <row r="96" ht="48.1" customHeight="1" spans="1:13">
      <c r="A96" s="48"/>
      <c r="B96" s="49"/>
      <c r="C96" s="49"/>
      <c r="D96" s="49"/>
      <c r="E96" s="49"/>
      <c r="F96" s="63"/>
      <c r="G96" s="64"/>
      <c r="H96" s="53"/>
      <c r="I96" s="53"/>
      <c r="J96" s="54"/>
      <c r="K96" s="55"/>
      <c r="L96" s="49"/>
      <c r="M96" s="56"/>
    </row>
    <row r="97" ht="48.1" customHeight="1" spans="1:13">
      <c r="A97" s="11" t="s">
        <v>127</v>
      </c>
      <c r="B97" s="12" t="s">
        <v>128</v>
      </c>
      <c r="C97" s="12" t="s">
        <v>129</v>
      </c>
      <c r="D97" s="12" t="s">
        <v>124</v>
      </c>
      <c r="E97" s="12"/>
      <c r="F97" s="13" t="s">
        <v>125</v>
      </c>
      <c r="G97" s="60"/>
      <c r="H97" s="14" t="s">
        <v>130</v>
      </c>
      <c r="I97" s="19"/>
      <c r="J97" s="15">
        <f>ROUND(IF(OR(ISERROR(H97),H97=""),0,H97)*IF(OR(ISERROR(I97),I97=""),0,I97),2)</f>
        <v>0</v>
      </c>
      <c r="K97" s="38"/>
      <c r="L97" s="12"/>
      <c r="M97" s="17"/>
    </row>
    <row r="98" ht="48.1" customHeight="1" spans="1:13">
      <c r="A98" s="48"/>
      <c r="B98" s="49"/>
      <c r="C98" s="49"/>
      <c r="D98" s="49"/>
      <c r="E98" s="49"/>
      <c r="F98" s="63"/>
      <c r="G98" s="64"/>
      <c r="H98" s="53"/>
      <c r="I98" s="53"/>
      <c r="J98" s="54"/>
      <c r="K98" s="55"/>
      <c r="L98" s="49"/>
      <c r="M98" s="56"/>
    </row>
    <row r="99" ht="17.75" customHeight="1" spans="1:13">
      <c r="A99" s="11"/>
      <c r="B99" s="12"/>
      <c r="C99" s="12"/>
      <c r="D99" s="12"/>
      <c r="E99" s="12"/>
      <c r="F99" s="13"/>
      <c r="G99" s="59"/>
      <c r="H99" s="14"/>
      <c r="I99" s="14"/>
      <c r="J99" s="14"/>
      <c r="K99" s="16"/>
      <c r="L99" s="12"/>
      <c r="M99" s="17"/>
    </row>
    <row r="100" ht="17.75" customHeight="1" spans="1:13">
      <c r="A100" s="11"/>
      <c r="B100" s="12"/>
      <c r="C100" s="12"/>
      <c r="D100" s="12"/>
      <c r="E100" s="12"/>
      <c r="F100" s="13"/>
      <c r="G100" s="59"/>
      <c r="H100" s="14"/>
      <c r="I100" s="14"/>
      <c r="J100" s="14"/>
      <c r="K100" s="16"/>
      <c r="L100" s="12"/>
      <c r="M100" s="17"/>
    </row>
    <row r="101" ht="17" customHeight="1" spans="1:13">
      <c r="A101" s="11"/>
      <c r="B101" s="12"/>
      <c r="C101" s="12"/>
      <c r="D101" s="12"/>
      <c r="E101" s="12"/>
      <c r="F101" s="13"/>
      <c r="G101" s="59"/>
      <c r="H101" s="14"/>
      <c r="I101" s="14"/>
      <c r="J101" s="14"/>
      <c r="K101" s="16"/>
      <c r="L101" s="12"/>
      <c r="M101" s="17"/>
    </row>
    <row r="102" ht="17.75" customHeight="1" spans="1:13">
      <c r="A102" s="11"/>
      <c r="B102" s="12"/>
      <c r="C102" s="12"/>
      <c r="D102" s="12"/>
      <c r="E102" s="12"/>
      <c r="F102" s="13"/>
      <c r="G102" s="59"/>
      <c r="H102" s="14"/>
      <c r="I102" s="14"/>
      <c r="J102" s="14"/>
      <c r="K102" s="16"/>
      <c r="L102" s="12"/>
      <c r="M102" s="17"/>
    </row>
    <row r="103" ht="17" customHeight="1" spans="1:13">
      <c r="A103" s="11"/>
      <c r="B103" s="21"/>
      <c r="C103" s="21"/>
      <c r="D103" s="21"/>
      <c r="E103" s="21"/>
      <c r="F103" s="22"/>
      <c r="G103" s="65"/>
      <c r="H103" s="23"/>
      <c r="I103" s="23"/>
      <c r="J103" s="23"/>
      <c r="K103" s="26"/>
      <c r="L103" s="21"/>
      <c r="M103" s="27"/>
    </row>
    <row r="104" ht="0.75" customHeight="1" spans="1:13">
      <c r="A104" s="31"/>
      <c r="B104" s="29"/>
      <c r="C104" s="29"/>
      <c r="D104" s="29"/>
      <c r="E104" s="29"/>
      <c r="F104" s="29"/>
      <c r="G104" s="29"/>
      <c r="H104" s="29"/>
      <c r="I104" s="29"/>
      <c r="J104" s="29"/>
      <c r="K104" s="29"/>
      <c r="L104" s="29"/>
      <c r="M104" s="29"/>
    </row>
    <row r="105" ht="4.45" customHeight="1"/>
    <row r="106" ht="23.7" customHeight="1" spans="1:13">
      <c r="G106" s="30" t="s">
        <v>29</v>
      </c>
      <c r="H106" s="30"/>
      <c r="I106" s="30"/>
      <c r="J106" s="30"/>
      <c r="K106" s="30"/>
      <c r="L106" s="30"/>
      <c r="M106" s="30"/>
    </row>
    <row r="107" ht="34.8" customHeight="1" spans="1:13">
      <c r="A107" s="1" t="s">
        <v>31</v>
      </c>
      <c r="B107" s="1"/>
      <c r="C107" s="1"/>
      <c r="D107" s="1"/>
      <c r="E107" s="1"/>
      <c r="F107" s="1"/>
      <c r="G107" s="1"/>
      <c r="H107" s="1"/>
      <c r="I107" s="1"/>
      <c r="J107" s="1"/>
      <c r="K107" s="1"/>
      <c r="L107" s="1"/>
      <c r="M107" s="1"/>
    </row>
    <row r="108" ht="13.3" customHeight="1" spans="1:13">
      <c r="A108" s="2" t="s">
        <v>32</v>
      </c>
      <c r="B108" s="2"/>
      <c r="C108" s="2"/>
      <c r="D108" s="2"/>
      <c r="E108" s="2"/>
      <c r="F108" s="2"/>
      <c r="G108" s="2"/>
      <c r="H108" s="2"/>
      <c r="I108" s="2"/>
      <c r="J108" s="2"/>
      <c r="K108" s="3" t="s">
        <v>131</v>
      </c>
      <c r="L108" s="3"/>
      <c r="M108" s="3"/>
    </row>
    <row r="109" ht="13.3" customHeight="1" spans="1:13">
      <c r="A109" s="4" t="s">
        <v>34</v>
      </c>
      <c r="B109" s="4"/>
      <c r="C109" s="4"/>
      <c r="D109" s="4"/>
      <c r="E109" s="4"/>
      <c r="F109" s="4"/>
      <c r="G109" s="4"/>
      <c r="H109" s="4"/>
      <c r="I109" s="4"/>
      <c r="J109" s="4"/>
      <c r="K109" s="5"/>
      <c r="L109" s="5"/>
      <c r="M109" s="5"/>
    </row>
    <row r="110" ht="49.6" customHeight="1" spans="1:13">
      <c r="A110" s="6" t="s">
        <v>35</v>
      </c>
      <c r="B110" s="7" t="s">
        <v>36</v>
      </c>
      <c r="C110" s="7" t="s">
        <v>37</v>
      </c>
      <c r="D110" s="7" t="s">
        <v>38</v>
      </c>
      <c r="E110" s="7" t="s">
        <v>39</v>
      </c>
      <c r="F110" s="7" t="s">
        <v>40</v>
      </c>
      <c r="G110" s="8"/>
      <c r="H110" s="7" t="s">
        <v>41</v>
      </c>
      <c r="I110" s="7" t="s">
        <v>42</v>
      </c>
      <c r="J110" s="7" t="s">
        <v>43</v>
      </c>
      <c r="K110" s="8"/>
      <c r="L110" s="7" t="s">
        <v>44</v>
      </c>
      <c r="M110" s="9" t="s">
        <v>45</v>
      </c>
    </row>
    <row r="111" ht="66.6" customHeight="1" spans="1:13">
      <c r="A111" s="11" t="s">
        <v>132</v>
      </c>
      <c r="B111" s="12" t="s">
        <v>133</v>
      </c>
      <c r="C111" s="12" t="s">
        <v>134</v>
      </c>
      <c r="D111" s="12" t="s">
        <v>135</v>
      </c>
      <c r="E111" s="12"/>
      <c r="F111" s="13" t="s">
        <v>69</v>
      </c>
      <c r="G111" s="60"/>
      <c r="H111" s="14" t="s">
        <v>136</v>
      </c>
      <c r="I111" s="19"/>
      <c r="J111" s="15">
        <f>ROUND(IF(OR(ISERROR(H111),H111=""),0,H111)*IF(OR(ISERROR(I111),I111=""),0,I111),2)</f>
        <v>0</v>
      </c>
      <c r="K111" s="38"/>
      <c r="L111" s="12"/>
      <c r="M111" s="17"/>
    </row>
    <row r="112" ht="65.85" customHeight="1" spans="1:13">
      <c r="A112" s="48"/>
      <c r="B112" s="49"/>
      <c r="C112" s="49"/>
      <c r="D112" s="49"/>
      <c r="E112" s="49"/>
      <c r="F112" s="63"/>
      <c r="G112" s="64"/>
      <c r="H112" s="53"/>
      <c r="I112" s="53"/>
      <c r="J112" s="54"/>
      <c r="K112" s="55"/>
      <c r="L112" s="49"/>
      <c r="M112" s="56"/>
    </row>
    <row r="113" ht="74" customHeight="1" spans="1:13">
      <c r="A113" s="11" t="s">
        <v>137</v>
      </c>
      <c r="B113" s="12" t="s">
        <v>138</v>
      </c>
      <c r="C113" s="12" t="s">
        <v>139</v>
      </c>
      <c r="D113" s="12" t="s">
        <v>84</v>
      </c>
      <c r="E113" s="12"/>
      <c r="F113" s="13" t="s">
        <v>58</v>
      </c>
      <c r="G113" s="60"/>
      <c r="H113" s="14" t="s">
        <v>140</v>
      </c>
      <c r="I113" s="19"/>
      <c r="J113" s="15">
        <f>ROUND(IF(OR(ISERROR(H113),H113=""),0,H113)*IF(OR(ISERROR(I113),I113=""),0,I113),2)</f>
        <v>0</v>
      </c>
      <c r="K113" s="38"/>
      <c r="L113" s="12"/>
      <c r="M113" s="17"/>
    </row>
    <row r="114" ht="58.45" customHeight="1" spans="1:13">
      <c r="A114" s="39"/>
      <c r="B114" s="40"/>
      <c r="C114" s="40"/>
      <c r="D114" s="40"/>
      <c r="E114" s="40"/>
      <c r="F114" s="61"/>
      <c r="G114" s="62"/>
      <c r="H114" s="44"/>
      <c r="I114" s="44"/>
      <c r="J114" s="45"/>
      <c r="K114" s="46"/>
      <c r="L114" s="40"/>
      <c r="M114" s="47"/>
    </row>
    <row r="115" ht="57.75" customHeight="1" spans="1:13">
      <c r="A115" s="48"/>
      <c r="B115" s="49"/>
      <c r="C115" s="49"/>
      <c r="D115" s="49"/>
      <c r="E115" s="49"/>
      <c r="F115" s="63"/>
      <c r="G115" s="64"/>
      <c r="H115" s="53"/>
      <c r="I115" s="53"/>
      <c r="J115" s="54"/>
      <c r="K115" s="55"/>
      <c r="L115" s="49"/>
      <c r="M115" s="56"/>
    </row>
    <row r="116" ht="74" customHeight="1" spans="1:13">
      <c r="A116" s="11" t="s">
        <v>141</v>
      </c>
      <c r="B116" s="12" t="s">
        <v>142</v>
      </c>
      <c r="C116" s="12" t="s">
        <v>143</v>
      </c>
      <c r="D116" s="12" t="s">
        <v>84</v>
      </c>
      <c r="E116" s="12"/>
      <c r="F116" s="13" t="s">
        <v>58</v>
      </c>
      <c r="G116" s="60"/>
      <c r="H116" s="14" t="s">
        <v>144</v>
      </c>
      <c r="I116" s="19"/>
      <c r="J116" s="15">
        <f>ROUND(IF(OR(ISERROR(H116),H116=""),0,H116)*IF(OR(ISERROR(I116),I116=""),0,I116),2)</f>
        <v>0</v>
      </c>
      <c r="K116" s="38"/>
      <c r="L116" s="12"/>
      <c r="M116" s="17"/>
    </row>
    <row r="117" ht="58.45" customHeight="1" spans="1:13">
      <c r="A117" s="39"/>
      <c r="B117" s="40"/>
      <c r="C117" s="40"/>
      <c r="D117" s="40"/>
      <c r="E117" s="40"/>
      <c r="F117" s="61"/>
      <c r="G117" s="62"/>
      <c r="H117" s="44"/>
      <c r="I117" s="44"/>
      <c r="J117" s="45"/>
      <c r="K117" s="46"/>
      <c r="L117" s="40"/>
      <c r="M117" s="47"/>
    </row>
    <row r="118" ht="58.45" customHeight="1" spans="1:13">
      <c r="A118" s="48"/>
      <c r="B118" s="49"/>
      <c r="C118" s="49"/>
      <c r="D118" s="49"/>
      <c r="E118" s="49"/>
      <c r="F118" s="63"/>
      <c r="G118" s="64"/>
      <c r="H118" s="53"/>
      <c r="I118" s="53"/>
      <c r="J118" s="54"/>
      <c r="K118" s="55"/>
      <c r="L118" s="49"/>
      <c r="M118" s="56"/>
    </row>
    <row r="119" ht="37" customHeight="1" spans="1:13">
      <c r="A119" s="11" t="s">
        <v>145</v>
      </c>
      <c r="B119" s="12" t="s">
        <v>146</v>
      </c>
      <c r="C119" s="12" t="s">
        <v>147</v>
      </c>
      <c r="D119" s="12" t="s">
        <v>148</v>
      </c>
      <c r="E119" s="12"/>
      <c r="F119" s="13" t="s">
        <v>69</v>
      </c>
      <c r="G119" s="59"/>
      <c r="H119" s="14" t="s">
        <v>149</v>
      </c>
      <c r="I119" s="19"/>
      <c r="J119" s="15">
        <f>ROUND(IF(OR(ISERROR(H119),H119=""),0,H119)*IF(OR(ISERROR(I119),I119=""),0,I119),2)</f>
        <v>0</v>
      </c>
      <c r="K119" s="16"/>
      <c r="L119" s="12"/>
      <c r="M119" s="17"/>
    </row>
    <row r="120" ht="61.45" customHeight="1" spans="1:13">
      <c r="A120" s="11" t="s">
        <v>150</v>
      </c>
      <c r="B120" s="12" t="s">
        <v>151</v>
      </c>
      <c r="C120" s="12" t="s">
        <v>152</v>
      </c>
      <c r="D120" s="12" t="s">
        <v>153</v>
      </c>
      <c r="E120" s="12"/>
      <c r="F120" s="13" t="s">
        <v>154</v>
      </c>
      <c r="G120" s="59"/>
      <c r="H120" s="14" t="s">
        <v>155</v>
      </c>
      <c r="I120" s="19"/>
      <c r="J120" s="15">
        <f>ROUND(IF(OR(ISERROR(H120),H120=""),0,H120)*IF(OR(ISERROR(I120),I120=""),0,I120),2)</f>
        <v>0</v>
      </c>
      <c r="K120" s="16"/>
      <c r="L120" s="12"/>
      <c r="M120" s="17"/>
    </row>
    <row r="121" ht="49.6" customHeight="1" spans="1:13">
      <c r="A121" s="20" t="s">
        <v>156</v>
      </c>
      <c r="B121" s="21" t="s">
        <v>157</v>
      </c>
      <c r="C121" s="21" t="s">
        <v>158</v>
      </c>
      <c r="D121" s="21" t="s">
        <v>159</v>
      </c>
      <c r="E121" s="21"/>
      <c r="F121" s="22" t="s">
        <v>154</v>
      </c>
      <c r="G121" s="65"/>
      <c r="H121" s="23" t="s">
        <v>160</v>
      </c>
      <c r="I121" s="24"/>
      <c r="J121" s="25">
        <f>ROUND(IF(OR(ISERROR(H121),H121=""),0,H121)*IF(OR(ISERROR(I121),I121=""),0,I121),2)</f>
        <v>0</v>
      </c>
      <c r="K121" s="26"/>
      <c r="L121" s="21"/>
      <c r="M121" s="27"/>
    </row>
    <row r="122" ht="5.2" customHeight="1" spans="1:13">
      <c r="A122" s="29"/>
      <c r="B122" s="29"/>
      <c r="C122" s="29"/>
      <c r="D122" s="29"/>
      <c r="E122" s="29"/>
      <c r="F122" s="29"/>
      <c r="G122" s="29"/>
      <c r="H122" s="29"/>
      <c r="I122" s="29"/>
      <c r="J122" s="29"/>
      <c r="K122" s="29"/>
      <c r="L122" s="29"/>
      <c r="M122" s="29"/>
    </row>
    <row r="123" ht="23.7" customHeight="1" spans="1:13">
      <c r="G123" s="30" t="s">
        <v>29</v>
      </c>
      <c r="H123" s="30"/>
      <c r="I123" s="30"/>
      <c r="J123" s="30"/>
      <c r="K123" s="30"/>
      <c r="L123" s="30"/>
      <c r="M123" s="30"/>
    </row>
    <row r="124" ht="34.8" customHeight="1" spans="1:13">
      <c r="A124" s="1" t="s">
        <v>31</v>
      </c>
      <c r="B124" s="1"/>
      <c r="C124" s="1"/>
      <c r="D124" s="1"/>
      <c r="E124" s="1"/>
      <c r="F124" s="1"/>
      <c r="G124" s="1"/>
      <c r="H124" s="1"/>
      <c r="I124" s="1"/>
      <c r="J124" s="1"/>
      <c r="K124" s="1"/>
      <c r="L124" s="1"/>
      <c r="M124" s="1"/>
    </row>
    <row r="125" ht="13.3" customHeight="1" spans="1:13">
      <c r="A125" s="2" t="s">
        <v>32</v>
      </c>
      <c r="B125" s="2"/>
      <c r="C125" s="2"/>
      <c r="D125" s="2"/>
      <c r="E125" s="2"/>
      <c r="F125" s="2"/>
      <c r="G125" s="2"/>
      <c r="H125" s="2"/>
      <c r="I125" s="2"/>
      <c r="J125" s="2"/>
      <c r="K125" s="3" t="s">
        <v>161</v>
      </c>
      <c r="L125" s="3"/>
      <c r="M125" s="3"/>
    </row>
    <row r="126" ht="13.3" customHeight="1" spans="1:13">
      <c r="A126" s="4" t="s">
        <v>34</v>
      </c>
      <c r="B126" s="4"/>
      <c r="C126" s="4"/>
      <c r="D126" s="4"/>
      <c r="E126" s="4"/>
      <c r="F126" s="4"/>
      <c r="G126" s="4"/>
      <c r="H126" s="4"/>
      <c r="I126" s="4"/>
      <c r="J126" s="4"/>
      <c r="K126" s="5"/>
      <c r="L126" s="5"/>
      <c r="M126" s="5"/>
    </row>
    <row r="127" ht="49.6" customHeight="1" spans="1:13">
      <c r="A127" s="6" t="s">
        <v>35</v>
      </c>
      <c r="B127" s="7" t="s">
        <v>36</v>
      </c>
      <c r="C127" s="7" t="s">
        <v>37</v>
      </c>
      <c r="D127" s="7" t="s">
        <v>38</v>
      </c>
      <c r="E127" s="7" t="s">
        <v>39</v>
      </c>
      <c r="F127" s="7" t="s">
        <v>40</v>
      </c>
      <c r="G127" s="8"/>
      <c r="H127" s="7" t="s">
        <v>41</v>
      </c>
      <c r="I127" s="7" t="s">
        <v>42</v>
      </c>
      <c r="J127" s="7" t="s">
        <v>43</v>
      </c>
      <c r="K127" s="8"/>
      <c r="L127" s="7" t="s">
        <v>44</v>
      </c>
      <c r="M127" s="9" t="s">
        <v>45</v>
      </c>
    </row>
    <row r="128" ht="17.75" customHeight="1" spans="1:13">
      <c r="A128" s="11" t="s">
        <v>162</v>
      </c>
      <c r="B128" s="12" t="s">
        <v>47</v>
      </c>
      <c r="C128" s="12" t="s">
        <v>163</v>
      </c>
      <c r="D128" s="12"/>
      <c r="E128" s="12"/>
      <c r="F128" s="13" t="s">
        <v>49</v>
      </c>
      <c r="G128" s="59"/>
      <c r="H128" s="14" t="s">
        <v>46</v>
      </c>
      <c r="I128" s="14" t="s">
        <v>50</v>
      </c>
      <c r="J128" s="15">
        <f>ROUND(IF(OR(ISERROR(J129),J129=""),0,J129),2)</f>
        <v>0</v>
      </c>
      <c r="K128" s="16"/>
      <c r="L128" s="12"/>
      <c r="M128" s="17"/>
    </row>
    <row r="129" ht="17" customHeight="1" spans="1:13">
      <c r="A129" s="11" t="s">
        <v>164</v>
      </c>
      <c r="B129" s="12" t="s">
        <v>52</v>
      </c>
      <c r="C129" s="12" t="s">
        <v>53</v>
      </c>
      <c r="D129" s="12"/>
      <c r="E129" s="12"/>
      <c r="F129" s="13"/>
      <c r="G129" s="59"/>
      <c r="H129" s="14" t="s">
        <v>46</v>
      </c>
      <c r="I129" s="14" t="s">
        <v>50</v>
      </c>
      <c r="J129" s="15">
        <f>ROUND(IF(OR(ISERROR(J130),J130=""),0,J130)+IF(OR(ISERROR(J133),J133=""),0,J133)+IF(OR(ISERROR(J135),J135=""),0,J135)+IF(OR(ISERROR(J152),J152=""),0,J152)+IF(OR(ISERROR(J156),J156=""),0,J156)+IF(OR(ISERROR(J177),J177=""),0,J177)+IF(OR(ISERROR(J181),J181=""),0,J181)+IF(OR(ISERROR(J200),J200=""),0,J200)+IF(OR(ISERROR(J203),J203=""),0,J203)+IF(OR(ISERROR(J206),J206=""),0,J206)+IF(OR(ISERROR(J216),J216=""),0,J216)+IF(OR(ISERROR(J219),J219=""),0,J219)+IF(OR(ISERROR(J223),J223=""),0,J223)+IF(OR(ISERROR(J232),J232=""),0,J232)+IF(OR(ISERROR(J235),J235=""),0,J235)+IF(OR(ISERROR(J236),J236=""),0,J236)+IF(OR(ISERROR(J237),J237=""),0,J237)+IF(OR(ISERROR(J238),J238=""),0,J238)+IF(OR(ISERROR(J239),J239=""),0,J239)+IF(OR(ISERROR(J256),J256=""),0,J256)+IF(OR(ISERROR(J259),J259=""),0,J259)+IF(OR(ISERROR(J262),J262=""),0,J262)+IF(OR(ISERROR(J272),J272=""),0,J272)+IF(OR(ISERROR(J275),J275=""),0,J275)+IF(OR(ISERROR(J278),J278=""),0,J278)+IF(OR(ISERROR(J288),J288=""),0,J288)+IF(OR(ISERROR(J291),J291=""),0,J291)+IF(OR(ISERROR(J294),J294=""),0,J294)+IF(OR(ISERROR(J296),J296=""),0,J296)+IF(OR(ISERROR(J297),J297=""),0,J297),2)</f>
        <v>0</v>
      </c>
      <c r="K129" s="16"/>
      <c r="L129" s="12"/>
      <c r="M129" s="17"/>
    </row>
    <row r="130" ht="74" customHeight="1" spans="1:13">
      <c r="A130" s="11" t="s">
        <v>165</v>
      </c>
      <c r="B130" s="12" t="s">
        <v>166</v>
      </c>
      <c r="C130" s="12" t="s">
        <v>74</v>
      </c>
      <c r="D130" s="12" t="s">
        <v>75</v>
      </c>
      <c r="E130" s="12"/>
      <c r="F130" s="13" t="s">
        <v>76</v>
      </c>
      <c r="G130" s="60"/>
      <c r="H130" s="14" t="s">
        <v>46</v>
      </c>
      <c r="I130" s="19"/>
      <c r="J130" s="15">
        <f>ROUND(IF(OR(ISERROR(H130),H130=""),0,H130)*IF(OR(ISERROR(I130),I130=""),0,I130),2)</f>
        <v>0</v>
      </c>
      <c r="K130" s="38"/>
      <c r="L130" s="12"/>
      <c r="M130" s="17"/>
    </row>
    <row r="131" ht="70.3" customHeight="1" spans="1:13">
      <c r="A131" s="39"/>
      <c r="B131" s="40"/>
      <c r="C131" s="40"/>
      <c r="D131" s="40"/>
      <c r="E131" s="40"/>
      <c r="F131" s="61"/>
      <c r="G131" s="62"/>
      <c r="H131" s="44"/>
      <c r="I131" s="44"/>
      <c r="J131" s="45"/>
      <c r="K131" s="46"/>
      <c r="L131" s="40"/>
      <c r="M131" s="47"/>
    </row>
    <row r="132" ht="70.3" customHeight="1" spans="1:13">
      <c r="A132" s="48"/>
      <c r="B132" s="49"/>
      <c r="C132" s="49"/>
      <c r="D132" s="49"/>
      <c r="E132" s="49"/>
      <c r="F132" s="63"/>
      <c r="G132" s="64"/>
      <c r="H132" s="53"/>
      <c r="I132" s="53"/>
      <c r="J132" s="54"/>
      <c r="K132" s="55"/>
      <c r="L132" s="49"/>
      <c r="M132" s="56"/>
    </row>
    <row r="133" ht="66.6" customHeight="1" spans="1:13">
      <c r="A133" s="11" t="s">
        <v>167</v>
      </c>
      <c r="B133" s="12" t="s">
        <v>168</v>
      </c>
      <c r="C133" s="12" t="s">
        <v>79</v>
      </c>
      <c r="D133" s="12" t="s">
        <v>80</v>
      </c>
      <c r="E133" s="12"/>
      <c r="F133" s="13" t="s">
        <v>76</v>
      </c>
      <c r="G133" s="60"/>
      <c r="H133" s="14" t="s">
        <v>46</v>
      </c>
      <c r="I133" s="19"/>
      <c r="J133" s="15">
        <f>ROUND(IF(OR(ISERROR(H133),H133=""),0,H133)*IF(OR(ISERROR(I133),I133=""),0,I133),2)</f>
        <v>0</v>
      </c>
      <c r="K133" s="38"/>
      <c r="L133" s="12"/>
      <c r="M133" s="17"/>
    </row>
    <row r="134" ht="65.85" customHeight="1" spans="1:13">
      <c r="A134" s="48"/>
      <c r="B134" s="49"/>
      <c r="C134" s="49"/>
      <c r="D134" s="49"/>
      <c r="E134" s="49"/>
      <c r="F134" s="63"/>
      <c r="G134" s="64"/>
      <c r="H134" s="53"/>
      <c r="I134" s="53"/>
      <c r="J134" s="54"/>
      <c r="K134" s="55"/>
      <c r="L134" s="49"/>
      <c r="M134" s="56"/>
    </row>
    <row r="135" ht="65.85" customHeight="1" spans="1:13">
      <c r="A135" s="11" t="s">
        <v>169</v>
      </c>
      <c r="B135" s="12" t="s">
        <v>170</v>
      </c>
      <c r="C135" s="12" t="s">
        <v>171</v>
      </c>
      <c r="D135" s="12" t="s">
        <v>80</v>
      </c>
      <c r="E135" s="12"/>
      <c r="F135" s="13" t="s">
        <v>76</v>
      </c>
      <c r="G135" s="60"/>
      <c r="H135" s="14" t="s">
        <v>46</v>
      </c>
      <c r="I135" s="19"/>
      <c r="J135" s="15">
        <f>ROUND(IF(OR(ISERROR(H135),H135=""),0,H135)*IF(OR(ISERROR(I135),I135=""),0,I135),2)</f>
        <v>0</v>
      </c>
      <c r="K135" s="38"/>
      <c r="L135" s="12"/>
      <c r="M135" s="17"/>
    </row>
    <row r="136" ht="65.85" customHeight="1" spans="1:13">
      <c r="A136" s="48"/>
      <c r="B136" s="49"/>
      <c r="C136" s="49"/>
      <c r="D136" s="49"/>
      <c r="E136" s="49"/>
      <c r="F136" s="63"/>
      <c r="G136" s="64"/>
      <c r="H136" s="53"/>
      <c r="I136" s="53"/>
      <c r="J136" s="54"/>
      <c r="K136" s="55"/>
      <c r="L136" s="49"/>
      <c r="M136" s="56"/>
    </row>
    <row r="137" ht="17.75" customHeight="1" spans="1:13">
      <c r="A137" s="11"/>
      <c r="B137" s="12"/>
      <c r="C137" s="12"/>
      <c r="D137" s="12"/>
      <c r="E137" s="12"/>
      <c r="F137" s="13"/>
      <c r="G137" s="59"/>
      <c r="H137" s="14"/>
      <c r="I137" s="14"/>
      <c r="J137" s="14"/>
      <c r="K137" s="16"/>
      <c r="L137" s="12"/>
      <c r="M137" s="17"/>
    </row>
    <row r="138" ht="17.75" customHeight="1" spans="1:13">
      <c r="A138" s="11"/>
      <c r="B138" s="12"/>
      <c r="C138" s="12"/>
      <c r="D138" s="12"/>
      <c r="E138" s="12"/>
      <c r="F138" s="13"/>
      <c r="G138" s="59"/>
      <c r="H138" s="14"/>
      <c r="I138" s="14"/>
      <c r="J138" s="14"/>
      <c r="K138" s="16"/>
      <c r="L138" s="12"/>
      <c r="M138" s="17"/>
    </row>
    <row r="139" ht="17" customHeight="1" spans="1:13">
      <c r="A139" s="11"/>
      <c r="B139" s="12"/>
      <c r="C139" s="12"/>
      <c r="D139" s="12"/>
      <c r="E139" s="12"/>
      <c r="F139" s="13"/>
      <c r="G139" s="59"/>
      <c r="H139" s="14"/>
      <c r="I139" s="14"/>
      <c r="J139" s="14"/>
      <c r="K139" s="16"/>
      <c r="L139" s="12"/>
      <c r="M139" s="17"/>
    </row>
    <row r="140" ht="17.75" customHeight="1" spans="1:13">
      <c r="A140" s="11"/>
      <c r="B140" s="12"/>
      <c r="C140" s="12"/>
      <c r="D140" s="12"/>
      <c r="E140" s="12"/>
      <c r="F140" s="13"/>
      <c r="G140" s="59"/>
      <c r="H140" s="14"/>
      <c r="I140" s="14"/>
      <c r="J140" s="14"/>
      <c r="K140" s="16"/>
      <c r="L140" s="12"/>
      <c r="M140" s="17"/>
    </row>
    <row r="141" ht="17.75" customHeight="1" spans="1:13">
      <c r="A141" s="11"/>
      <c r="B141" s="12"/>
      <c r="C141" s="12"/>
      <c r="D141" s="12"/>
      <c r="E141" s="12"/>
      <c r="F141" s="13"/>
      <c r="G141" s="59"/>
      <c r="H141" s="14"/>
      <c r="I141" s="14"/>
      <c r="J141" s="14"/>
      <c r="K141" s="16"/>
      <c r="L141" s="12"/>
      <c r="M141" s="17"/>
    </row>
    <row r="142" ht="17" customHeight="1" spans="1:13">
      <c r="A142" s="11"/>
      <c r="B142" s="12"/>
      <c r="C142" s="12"/>
      <c r="D142" s="12"/>
      <c r="E142" s="12"/>
      <c r="F142" s="13"/>
      <c r="G142" s="59"/>
      <c r="H142" s="14"/>
      <c r="I142" s="14"/>
      <c r="J142" s="14"/>
      <c r="K142" s="16"/>
      <c r="L142" s="12"/>
      <c r="M142" s="17"/>
    </row>
    <row r="143" ht="17.75" customHeight="1" spans="1:13">
      <c r="A143" s="11"/>
      <c r="B143" s="12"/>
      <c r="C143" s="12"/>
      <c r="D143" s="12"/>
      <c r="E143" s="12"/>
      <c r="F143" s="13"/>
      <c r="G143" s="59"/>
      <c r="H143" s="14"/>
      <c r="I143" s="14"/>
      <c r="J143" s="14"/>
      <c r="K143" s="16"/>
      <c r="L143" s="12"/>
      <c r="M143" s="17"/>
    </row>
    <row r="144" ht="17" customHeight="1" spans="1:13">
      <c r="A144" s="11"/>
      <c r="B144" s="21"/>
      <c r="C144" s="21"/>
      <c r="D144" s="21"/>
      <c r="E144" s="21"/>
      <c r="F144" s="22"/>
      <c r="G144" s="65"/>
      <c r="H144" s="23"/>
      <c r="I144" s="23"/>
      <c r="J144" s="23"/>
      <c r="K144" s="26"/>
      <c r="L144" s="21"/>
      <c r="M144" s="27"/>
    </row>
    <row r="145" ht="0.75" customHeight="1" spans="1:13">
      <c r="A145" s="31"/>
      <c r="B145" s="29"/>
      <c r="C145" s="29"/>
      <c r="D145" s="29"/>
      <c r="E145" s="29"/>
      <c r="F145" s="29"/>
      <c r="G145" s="29"/>
      <c r="H145" s="29"/>
      <c r="I145" s="29"/>
      <c r="J145" s="29"/>
      <c r="K145" s="29"/>
      <c r="L145" s="29"/>
      <c r="M145" s="29"/>
    </row>
    <row r="146" ht="12.6" customHeight="1"/>
    <row r="147" ht="23.7" customHeight="1" spans="1:13">
      <c r="G147" s="30" t="s">
        <v>29</v>
      </c>
      <c r="H147" s="30"/>
      <c r="I147" s="30"/>
      <c r="J147" s="30"/>
      <c r="K147" s="30"/>
      <c r="L147" s="30"/>
      <c r="M147" s="30"/>
    </row>
    <row r="148" ht="34.8" customHeight="1" spans="1:13">
      <c r="A148" s="1" t="s">
        <v>31</v>
      </c>
      <c r="B148" s="1"/>
      <c r="C148" s="1"/>
      <c r="D148" s="1"/>
      <c r="E148" s="1"/>
      <c r="F148" s="1"/>
      <c r="G148" s="1"/>
      <c r="H148" s="1"/>
      <c r="I148" s="1"/>
      <c r="J148" s="1"/>
      <c r="K148" s="1"/>
      <c r="L148" s="1"/>
      <c r="M148" s="1"/>
    </row>
    <row r="149" ht="13.3" customHeight="1" spans="1:13">
      <c r="A149" s="2" t="s">
        <v>32</v>
      </c>
      <c r="B149" s="2"/>
      <c r="C149" s="2"/>
      <c r="D149" s="2"/>
      <c r="E149" s="2"/>
      <c r="F149" s="2"/>
      <c r="G149" s="2"/>
      <c r="H149" s="2"/>
      <c r="I149" s="2"/>
      <c r="J149" s="2"/>
      <c r="K149" s="3" t="s">
        <v>172</v>
      </c>
      <c r="L149" s="3"/>
      <c r="M149" s="3"/>
    </row>
    <row r="150" ht="13.3" customHeight="1" spans="1:13">
      <c r="A150" s="4" t="s">
        <v>34</v>
      </c>
      <c r="B150" s="4"/>
      <c r="C150" s="4"/>
      <c r="D150" s="4"/>
      <c r="E150" s="4"/>
      <c r="F150" s="4"/>
      <c r="G150" s="4"/>
      <c r="H150" s="4"/>
      <c r="I150" s="4"/>
      <c r="J150" s="4"/>
      <c r="K150" s="5"/>
      <c r="L150" s="5"/>
      <c r="M150" s="5"/>
    </row>
    <row r="151" ht="49.6" customHeight="1" spans="1:13">
      <c r="A151" s="6" t="s">
        <v>35</v>
      </c>
      <c r="B151" s="7" t="s">
        <v>36</v>
      </c>
      <c r="C151" s="7" t="s">
        <v>37</v>
      </c>
      <c r="D151" s="7" t="s">
        <v>38</v>
      </c>
      <c r="E151" s="7" t="s">
        <v>39</v>
      </c>
      <c r="F151" s="7" t="s">
        <v>40</v>
      </c>
      <c r="G151" s="8"/>
      <c r="H151" s="7" t="s">
        <v>41</v>
      </c>
      <c r="I151" s="7" t="s">
        <v>42</v>
      </c>
      <c r="J151" s="7" t="s">
        <v>43</v>
      </c>
      <c r="K151" s="8"/>
      <c r="L151" s="7" t="s">
        <v>44</v>
      </c>
      <c r="M151" s="9" t="s">
        <v>45</v>
      </c>
    </row>
    <row r="152" ht="74" customHeight="1" spans="1:13">
      <c r="A152" s="11" t="s">
        <v>173</v>
      </c>
      <c r="B152" s="12" t="s">
        <v>174</v>
      </c>
      <c r="C152" s="12" t="s">
        <v>56</v>
      </c>
      <c r="D152" s="12" t="s">
        <v>57</v>
      </c>
      <c r="E152" s="12"/>
      <c r="F152" s="13" t="s">
        <v>58</v>
      </c>
      <c r="G152" s="60"/>
      <c r="H152" s="14" t="s">
        <v>175</v>
      </c>
      <c r="I152" s="19"/>
      <c r="J152" s="15">
        <f>ROUND(IF(OR(ISERROR(H152),H152=""),0,H152)*IF(OR(ISERROR(I152),I152=""),0,I152),2)</f>
        <v>0</v>
      </c>
      <c r="K152" s="38"/>
      <c r="L152" s="12"/>
      <c r="M152" s="17"/>
    </row>
    <row r="153" ht="74" customHeight="1" spans="1:13">
      <c r="A153" s="39"/>
      <c r="B153" s="40"/>
      <c r="C153" s="40"/>
      <c r="D153" s="40"/>
      <c r="E153" s="40"/>
      <c r="F153" s="61"/>
      <c r="G153" s="62"/>
      <c r="H153" s="44"/>
      <c r="I153" s="44"/>
      <c r="J153" s="45"/>
      <c r="K153" s="46"/>
      <c r="L153" s="40"/>
      <c r="M153" s="47"/>
    </row>
    <row r="154" ht="45.15" customHeight="1" spans="1:13">
      <c r="A154" s="39"/>
      <c r="B154" s="40"/>
      <c r="C154" s="40"/>
      <c r="D154" s="40"/>
      <c r="E154" s="40"/>
      <c r="F154" s="61"/>
      <c r="G154" s="62"/>
      <c r="H154" s="44"/>
      <c r="I154" s="44"/>
      <c r="J154" s="45"/>
      <c r="K154" s="46"/>
      <c r="L154" s="40"/>
      <c r="M154" s="47"/>
    </row>
    <row r="155" ht="45.15" customHeight="1" spans="1:13">
      <c r="A155" s="48"/>
      <c r="B155" s="49"/>
      <c r="C155" s="49"/>
      <c r="D155" s="49"/>
      <c r="E155" s="49"/>
      <c r="F155" s="63"/>
      <c r="G155" s="64"/>
      <c r="H155" s="53"/>
      <c r="I155" s="53"/>
      <c r="J155" s="54"/>
      <c r="K155" s="55"/>
      <c r="L155" s="49"/>
      <c r="M155" s="56"/>
    </row>
    <row r="156" ht="74" customHeight="1" spans="1:13">
      <c r="A156" s="11" t="s">
        <v>176</v>
      </c>
      <c r="B156" s="12" t="s">
        <v>177</v>
      </c>
      <c r="C156" s="12" t="s">
        <v>62</v>
      </c>
      <c r="D156" s="12" t="s">
        <v>178</v>
      </c>
      <c r="E156" s="12"/>
      <c r="F156" s="13" t="s">
        <v>58</v>
      </c>
      <c r="G156" s="60"/>
      <c r="H156" s="14" t="s">
        <v>179</v>
      </c>
      <c r="I156" s="19"/>
      <c r="J156" s="15">
        <f>ROUND(IF(OR(ISERROR(H156),H156=""),0,H156)*IF(OR(ISERROR(I156),I156=""),0,I156),2)</f>
        <v>0</v>
      </c>
      <c r="K156" s="38"/>
      <c r="L156" s="12"/>
      <c r="M156" s="17"/>
    </row>
    <row r="157" ht="74" customHeight="1" spans="1:13">
      <c r="A157" s="39"/>
      <c r="B157" s="40"/>
      <c r="C157" s="40"/>
      <c r="D157" s="40"/>
      <c r="E157" s="40"/>
      <c r="F157" s="61"/>
      <c r="G157" s="62"/>
      <c r="H157" s="44"/>
      <c r="I157" s="44"/>
      <c r="J157" s="45"/>
      <c r="K157" s="46"/>
      <c r="L157" s="40"/>
      <c r="M157" s="47"/>
    </row>
    <row r="158" ht="51.05" customHeight="1" spans="1:13">
      <c r="A158" s="39"/>
      <c r="B158" s="40"/>
      <c r="C158" s="40"/>
      <c r="D158" s="40"/>
      <c r="E158" s="40"/>
      <c r="F158" s="61"/>
      <c r="G158" s="62"/>
      <c r="H158" s="44"/>
      <c r="I158" s="44"/>
      <c r="J158" s="45"/>
      <c r="K158" s="46"/>
      <c r="L158" s="40"/>
      <c r="M158" s="47"/>
    </row>
    <row r="159" ht="50.35" customHeight="1" spans="1:13">
      <c r="A159" s="48"/>
      <c r="B159" s="49"/>
      <c r="C159" s="49"/>
      <c r="D159" s="49"/>
      <c r="E159" s="49"/>
      <c r="F159" s="63"/>
      <c r="G159" s="64"/>
      <c r="H159" s="53"/>
      <c r="I159" s="53"/>
      <c r="J159" s="54"/>
      <c r="K159" s="55"/>
      <c r="L159" s="49"/>
      <c r="M159" s="56"/>
    </row>
    <row r="160" ht="17.75" customHeight="1" spans="1:13">
      <c r="A160" s="11"/>
      <c r="B160" s="12"/>
      <c r="C160" s="12"/>
      <c r="D160" s="12"/>
      <c r="E160" s="12"/>
      <c r="F160" s="13"/>
      <c r="G160" s="59"/>
      <c r="H160" s="14"/>
      <c r="I160" s="14"/>
      <c r="J160" s="14"/>
      <c r="K160" s="16"/>
      <c r="L160" s="12"/>
      <c r="M160" s="17"/>
    </row>
    <row r="161" ht="17" customHeight="1" spans="1:13">
      <c r="A161" s="11"/>
      <c r="B161" s="12"/>
      <c r="C161" s="12"/>
      <c r="D161" s="12"/>
      <c r="E161" s="12"/>
      <c r="F161" s="13"/>
      <c r="G161" s="59"/>
      <c r="H161" s="14"/>
      <c r="I161" s="14"/>
      <c r="J161" s="14"/>
      <c r="K161" s="16"/>
      <c r="L161" s="12"/>
      <c r="M161" s="17"/>
    </row>
    <row r="162" ht="17.75" customHeight="1" spans="1:13">
      <c r="A162" s="11"/>
      <c r="B162" s="12"/>
      <c r="C162" s="12"/>
      <c r="D162" s="12"/>
      <c r="E162" s="12"/>
      <c r="F162" s="13"/>
      <c r="G162" s="59"/>
      <c r="H162" s="14"/>
      <c r="I162" s="14"/>
      <c r="J162" s="14"/>
      <c r="K162" s="16"/>
      <c r="L162" s="12"/>
      <c r="M162" s="17"/>
    </row>
    <row r="163" ht="17.75" customHeight="1" spans="1:13">
      <c r="A163" s="11"/>
      <c r="B163" s="12"/>
      <c r="C163" s="12"/>
      <c r="D163" s="12"/>
      <c r="E163" s="12"/>
      <c r="F163" s="13"/>
      <c r="G163" s="59"/>
      <c r="H163" s="14"/>
      <c r="I163" s="14"/>
      <c r="J163" s="14"/>
      <c r="K163" s="16"/>
      <c r="L163" s="12"/>
      <c r="M163" s="17"/>
    </row>
    <row r="164" ht="17" customHeight="1" spans="1:13">
      <c r="A164" s="11"/>
      <c r="B164" s="12"/>
      <c r="C164" s="12"/>
      <c r="D164" s="12"/>
      <c r="E164" s="12"/>
      <c r="F164" s="13"/>
      <c r="G164" s="59"/>
      <c r="H164" s="14"/>
      <c r="I164" s="14"/>
      <c r="J164" s="14"/>
      <c r="K164" s="16"/>
      <c r="L164" s="12"/>
      <c r="M164" s="17"/>
    </row>
    <row r="165" ht="17.75" customHeight="1" spans="1:13">
      <c r="A165" s="11"/>
      <c r="B165" s="12"/>
      <c r="C165" s="12"/>
      <c r="D165" s="12"/>
      <c r="E165" s="12"/>
      <c r="F165" s="13"/>
      <c r="G165" s="59"/>
      <c r="H165" s="14"/>
      <c r="I165" s="14"/>
      <c r="J165" s="14"/>
      <c r="K165" s="16"/>
      <c r="L165" s="12"/>
      <c r="M165" s="17"/>
    </row>
    <row r="166" ht="17" customHeight="1" spans="1:13">
      <c r="A166" s="11"/>
      <c r="B166" s="12"/>
      <c r="C166" s="12"/>
      <c r="D166" s="12"/>
      <c r="E166" s="12"/>
      <c r="F166" s="13"/>
      <c r="G166" s="59"/>
      <c r="H166" s="14"/>
      <c r="I166" s="14"/>
      <c r="J166" s="14"/>
      <c r="K166" s="16"/>
      <c r="L166" s="12"/>
      <c r="M166" s="17"/>
    </row>
    <row r="167" ht="17.75" customHeight="1" spans="1:13">
      <c r="A167" s="11"/>
      <c r="B167" s="12"/>
      <c r="C167" s="12"/>
      <c r="D167" s="12"/>
      <c r="E167" s="12"/>
      <c r="F167" s="13"/>
      <c r="G167" s="59"/>
      <c r="H167" s="14"/>
      <c r="I167" s="14"/>
      <c r="J167" s="14"/>
      <c r="K167" s="16"/>
      <c r="L167" s="12"/>
      <c r="M167" s="17"/>
    </row>
    <row r="168" ht="17.75" customHeight="1" spans="1:13">
      <c r="A168" s="11"/>
      <c r="B168" s="12"/>
      <c r="C168" s="12"/>
      <c r="D168" s="12"/>
      <c r="E168" s="12"/>
      <c r="F168" s="13"/>
      <c r="G168" s="59"/>
      <c r="H168" s="14"/>
      <c r="I168" s="14"/>
      <c r="J168" s="14"/>
      <c r="K168" s="16"/>
      <c r="L168" s="12"/>
      <c r="M168" s="17"/>
    </row>
    <row r="169" ht="17" customHeight="1" spans="1:13">
      <c r="A169" s="11"/>
      <c r="B169" s="21"/>
      <c r="C169" s="21"/>
      <c r="D169" s="21"/>
      <c r="E169" s="21"/>
      <c r="F169" s="22"/>
      <c r="G169" s="65"/>
      <c r="H169" s="23"/>
      <c r="I169" s="23"/>
      <c r="J169" s="23"/>
      <c r="K169" s="26"/>
      <c r="L169" s="21"/>
      <c r="M169" s="27"/>
    </row>
    <row r="170" ht="0.75" customHeight="1" spans="1:13">
      <c r="A170" s="31"/>
      <c r="B170" s="29"/>
      <c r="C170" s="29"/>
      <c r="D170" s="29"/>
      <c r="E170" s="29"/>
      <c r="F170" s="29"/>
      <c r="G170" s="29"/>
      <c r="H170" s="29"/>
      <c r="I170" s="29"/>
      <c r="J170" s="29"/>
      <c r="K170" s="29"/>
      <c r="L170" s="29"/>
      <c r="M170" s="29"/>
    </row>
    <row r="171" ht="3.7" customHeight="1"/>
    <row r="172" ht="23.7" customHeight="1" spans="1:13">
      <c r="G172" s="30" t="s">
        <v>29</v>
      </c>
      <c r="H172" s="30"/>
      <c r="I172" s="30"/>
      <c r="J172" s="30"/>
      <c r="K172" s="30"/>
      <c r="L172" s="30"/>
      <c r="M172" s="30"/>
    </row>
    <row r="173" ht="34.8" customHeight="1" spans="1:13">
      <c r="A173" s="1" t="s">
        <v>31</v>
      </c>
      <c r="B173" s="1"/>
      <c r="C173" s="1"/>
      <c r="D173" s="1"/>
      <c r="E173" s="1"/>
      <c r="F173" s="1"/>
      <c r="G173" s="1"/>
      <c r="H173" s="1"/>
      <c r="I173" s="1"/>
      <c r="J173" s="1"/>
      <c r="K173" s="1"/>
      <c r="L173" s="1"/>
      <c r="M173" s="1"/>
    </row>
    <row r="174" ht="13.3" customHeight="1" spans="1:13">
      <c r="A174" s="2" t="s">
        <v>32</v>
      </c>
      <c r="B174" s="2"/>
      <c r="C174" s="2"/>
      <c r="D174" s="2"/>
      <c r="E174" s="2"/>
      <c r="F174" s="2"/>
      <c r="G174" s="2"/>
      <c r="H174" s="2"/>
      <c r="I174" s="2"/>
      <c r="J174" s="2"/>
      <c r="K174" s="3" t="s">
        <v>180</v>
      </c>
      <c r="L174" s="3"/>
      <c r="M174" s="3"/>
    </row>
    <row r="175" ht="13.3" customHeight="1" spans="1:13">
      <c r="A175" s="4" t="s">
        <v>34</v>
      </c>
      <c r="B175" s="4"/>
      <c r="C175" s="4"/>
      <c r="D175" s="4"/>
      <c r="E175" s="4"/>
      <c r="F175" s="4"/>
      <c r="G175" s="4"/>
      <c r="H175" s="4"/>
      <c r="I175" s="4"/>
      <c r="J175" s="4"/>
      <c r="K175" s="5"/>
      <c r="L175" s="5"/>
      <c r="M175" s="5"/>
    </row>
    <row r="176" ht="49.6" customHeight="1" spans="1:13">
      <c r="A176" s="6" t="s">
        <v>35</v>
      </c>
      <c r="B176" s="7" t="s">
        <v>36</v>
      </c>
      <c r="C176" s="7" t="s">
        <v>37</v>
      </c>
      <c r="D176" s="7" t="s">
        <v>38</v>
      </c>
      <c r="E176" s="7" t="s">
        <v>39</v>
      </c>
      <c r="F176" s="7" t="s">
        <v>40</v>
      </c>
      <c r="G176" s="8"/>
      <c r="H176" s="7" t="s">
        <v>41</v>
      </c>
      <c r="I176" s="7" t="s">
        <v>42</v>
      </c>
      <c r="J176" s="7" t="s">
        <v>43</v>
      </c>
      <c r="K176" s="8"/>
      <c r="L176" s="7" t="s">
        <v>44</v>
      </c>
      <c r="M176" s="9" t="s">
        <v>45</v>
      </c>
    </row>
    <row r="177" ht="74" customHeight="1" spans="1:13">
      <c r="A177" s="11" t="s">
        <v>181</v>
      </c>
      <c r="B177" s="12" t="s">
        <v>182</v>
      </c>
      <c r="C177" s="12" t="s">
        <v>183</v>
      </c>
      <c r="D177" s="12" t="s">
        <v>184</v>
      </c>
      <c r="E177" s="12"/>
      <c r="F177" s="13" t="s">
        <v>185</v>
      </c>
      <c r="G177" s="60"/>
      <c r="H177" s="14" t="s">
        <v>186</v>
      </c>
      <c r="I177" s="19"/>
      <c r="J177" s="15">
        <f>ROUND(IF(OR(ISERROR(H177),H177=""),0,H177)*IF(OR(ISERROR(I177),I177=""),0,I177),2)</f>
        <v>0</v>
      </c>
      <c r="K177" s="38"/>
      <c r="L177" s="12"/>
      <c r="M177" s="17"/>
    </row>
    <row r="178" ht="74" customHeight="1" spans="1:13">
      <c r="A178" s="39"/>
      <c r="B178" s="40"/>
      <c r="C178" s="40"/>
      <c r="D178" s="40"/>
      <c r="E178" s="40"/>
      <c r="F178" s="61"/>
      <c r="G178" s="62"/>
      <c r="H178" s="44"/>
      <c r="I178" s="44"/>
      <c r="J178" s="45"/>
      <c r="K178" s="46"/>
      <c r="L178" s="40"/>
      <c r="M178" s="47"/>
    </row>
    <row r="179" ht="62.9" customHeight="1" spans="1:13">
      <c r="A179" s="39"/>
      <c r="B179" s="40"/>
      <c r="C179" s="40"/>
      <c r="D179" s="40"/>
      <c r="E179" s="40"/>
      <c r="F179" s="61"/>
      <c r="G179" s="62"/>
      <c r="H179" s="44"/>
      <c r="I179" s="44"/>
      <c r="J179" s="45"/>
      <c r="K179" s="46"/>
      <c r="L179" s="40"/>
      <c r="M179" s="47"/>
    </row>
    <row r="180" ht="62.9" customHeight="1" spans="1:13">
      <c r="A180" s="48"/>
      <c r="B180" s="49"/>
      <c r="C180" s="49"/>
      <c r="D180" s="49"/>
      <c r="E180" s="49"/>
      <c r="F180" s="63"/>
      <c r="G180" s="64"/>
      <c r="H180" s="53"/>
      <c r="I180" s="53"/>
      <c r="J180" s="54"/>
      <c r="K180" s="55"/>
      <c r="L180" s="49"/>
      <c r="M180" s="56"/>
    </row>
    <row r="181" ht="74" customHeight="1" spans="1:13">
      <c r="A181" s="11" t="s">
        <v>187</v>
      </c>
      <c r="B181" s="12" t="s">
        <v>188</v>
      </c>
      <c r="C181" s="12" t="s">
        <v>97</v>
      </c>
      <c r="D181" s="12" t="s">
        <v>189</v>
      </c>
      <c r="E181" s="12"/>
      <c r="F181" s="13" t="s">
        <v>58</v>
      </c>
      <c r="G181" s="60"/>
      <c r="H181" s="14" t="s">
        <v>190</v>
      </c>
      <c r="I181" s="19"/>
      <c r="J181" s="15">
        <f>ROUND(IF(OR(ISERROR(H181),H181=""),0,H181)*IF(OR(ISERROR(I181),I181=""),0,I181),2)</f>
        <v>0</v>
      </c>
      <c r="K181" s="38"/>
      <c r="L181" s="12"/>
      <c r="M181" s="17"/>
    </row>
    <row r="182" ht="70.3" customHeight="1" spans="1:13">
      <c r="A182" s="39"/>
      <c r="B182" s="40"/>
      <c r="C182" s="40"/>
      <c r="D182" s="40"/>
      <c r="E182" s="40"/>
      <c r="F182" s="61"/>
      <c r="G182" s="62"/>
      <c r="H182" s="44"/>
      <c r="I182" s="44"/>
      <c r="J182" s="45"/>
      <c r="K182" s="46"/>
      <c r="L182" s="40"/>
      <c r="M182" s="47"/>
    </row>
    <row r="183" ht="69.6" customHeight="1" spans="1:13">
      <c r="A183" s="48"/>
      <c r="B183" s="49"/>
      <c r="C183" s="49"/>
      <c r="D183" s="49"/>
      <c r="E183" s="49"/>
      <c r="F183" s="63"/>
      <c r="G183" s="64"/>
      <c r="H183" s="53"/>
      <c r="I183" s="53"/>
      <c r="J183" s="54"/>
      <c r="K183" s="55"/>
      <c r="L183" s="49"/>
      <c r="M183" s="56"/>
    </row>
    <row r="184" ht="17.75" customHeight="1" spans="1:13">
      <c r="A184" s="11"/>
      <c r="B184" s="12"/>
      <c r="C184" s="12"/>
      <c r="D184" s="12"/>
      <c r="E184" s="12"/>
      <c r="F184" s="13"/>
      <c r="G184" s="59"/>
      <c r="H184" s="14"/>
      <c r="I184" s="14"/>
      <c r="J184" s="14"/>
      <c r="K184" s="16"/>
      <c r="L184" s="12"/>
      <c r="M184" s="17"/>
    </row>
    <row r="185" ht="17.75" customHeight="1" spans="1:13">
      <c r="A185" s="11"/>
      <c r="B185" s="12"/>
      <c r="C185" s="12"/>
      <c r="D185" s="12"/>
      <c r="E185" s="12"/>
      <c r="F185" s="13"/>
      <c r="G185" s="59"/>
      <c r="H185" s="14"/>
      <c r="I185" s="14"/>
      <c r="J185" s="14"/>
      <c r="K185" s="16"/>
      <c r="L185" s="12"/>
      <c r="M185" s="17"/>
    </row>
    <row r="186" ht="17" customHeight="1" spans="1:13">
      <c r="A186" s="11"/>
      <c r="B186" s="12"/>
      <c r="C186" s="12"/>
      <c r="D186" s="12"/>
      <c r="E186" s="12"/>
      <c r="F186" s="13"/>
      <c r="G186" s="59"/>
      <c r="H186" s="14"/>
      <c r="I186" s="14"/>
      <c r="J186" s="14"/>
      <c r="K186" s="16"/>
      <c r="L186" s="12"/>
      <c r="M186" s="17"/>
    </row>
    <row r="187" ht="17.75" customHeight="1" spans="1:13">
      <c r="A187" s="11"/>
      <c r="B187" s="12"/>
      <c r="C187" s="12"/>
      <c r="D187" s="12"/>
      <c r="E187" s="12"/>
      <c r="F187" s="13"/>
      <c r="G187" s="59"/>
      <c r="H187" s="14"/>
      <c r="I187" s="14"/>
      <c r="J187" s="14"/>
      <c r="K187" s="16"/>
      <c r="L187" s="12"/>
      <c r="M187" s="17"/>
    </row>
    <row r="188" ht="17.75" customHeight="1" spans="1:13">
      <c r="A188" s="11"/>
      <c r="B188" s="12"/>
      <c r="C188" s="12"/>
      <c r="D188" s="12"/>
      <c r="E188" s="12"/>
      <c r="F188" s="13"/>
      <c r="G188" s="59"/>
      <c r="H188" s="14"/>
      <c r="I188" s="14"/>
      <c r="J188" s="14"/>
      <c r="K188" s="16"/>
      <c r="L188" s="12"/>
      <c r="M188" s="17"/>
    </row>
    <row r="189" ht="17" customHeight="1" spans="1:13">
      <c r="A189" s="11"/>
      <c r="B189" s="12"/>
      <c r="C189" s="12"/>
      <c r="D189" s="12"/>
      <c r="E189" s="12"/>
      <c r="F189" s="13"/>
      <c r="G189" s="59"/>
      <c r="H189" s="14"/>
      <c r="I189" s="14"/>
      <c r="J189" s="14"/>
      <c r="K189" s="16"/>
      <c r="L189" s="12"/>
      <c r="M189" s="17"/>
    </row>
    <row r="190" ht="17.75" customHeight="1" spans="1:13">
      <c r="A190" s="11"/>
      <c r="B190" s="12"/>
      <c r="C190" s="12"/>
      <c r="D190" s="12"/>
      <c r="E190" s="12"/>
      <c r="F190" s="13"/>
      <c r="G190" s="59"/>
      <c r="H190" s="14"/>
      <c r="I190" s="14"/>
      <c r="J190" s="14"/>
      <c r="K190" s="16"/>
      <c r="L190" s="12"/>
      <c r="M190" s="17"/>
    </row>
    <row r="191" ht="17" customHeight="1" spans="1:13">
      <c r="A191" s="11"/>
      <c r="B191" s="12"/>
      <c r="C191" s="12"/>
      <c r="D191" s="12"/>
      <c r="E191" s="12"/>
      <c r="F191" s="13"/>
      <c r="G191" s="59"/>
      <c r="H191" s="14"/>
      <c r="I191" s="14"/>
      <c r="J191" s="14"/>
      <c r="K191" s="16"/>
      <c r="L191" s="12"/>
      <c r="M191" s="17"/>
    </row>
    <row r="192" ht="17.75" customHeight="1" spans="1:13">
      <c r="A192" s="11"/>
      <c r="B192" s="12"/>
      <c r="C192" s="12"/>
      <c r="D192" s="12"/>
      <c r="E192" s="12"/>
      <c r="F192" s="13"/>
      <c r="G192" s="59"/>
      <c r="H192" s="14"/>
      <c r="I192" s="14"/>
      <c r="J192" s="14"/>
      <c r="K192" s="16"/>
      <c r="L192" s="12"/>
      <c r="M192" s="17"/>
    </row>
    <row r="193" ht="17.75" customHeight="1" spans="1:13">
      <c r="A193" s="11"/>
      <c r="B193" s="21"/>
      <c r="C193" s="21"/>
      <c r="D193" s="21"/>
      <c r="E193" s="21"/>
      <c r="F193" s="22"/>
      <c r="G193" s="65"/>
      <c r="H193" s="23"/>
      <c r="I193" s="23"/>
      <c r="J193" s="23"/>
      <c r="K193" s="26"/>
      <c r="L193" s="21"/>
      <c r="M193" s="27"/>
    </row>
    <row r="194" ht="3.7" customHeight="1" spans="1:13">
      <c r="A194" s="31"/>
      <c r="B194" s="29"/>
      <c r="C194" s="29"/>
      <c r="D194" s="29"/>
      <c r="E194" s="29"/>
      <c r="F194" s="29"/>
      <c r="G194" s="29"/>
      <c r="H194" s="29"/>
      <c r="I194" s="29"/>
      <c r="J194" s="29"/>
      <c r="K194" s="29"/>
      <c r="L194" s="29"/>
      <c r="M194" s="29"/>
    </row>
    <row r="195" ht="23.7" customHeight="1" spans="1:13">
      <c r="G195" s="30" t="s">
        <v>29</v>
      </c>
      <c r="H195" s="30"/>
      <c r="I195" s="30"/>
      <c r="J195" s="30"/>
      <c r="K195" s="30"/>
      <c r="L195" s="30"/>
      <c r="M195" s="30"/>
    </row>
    <row r="196" ht="34.8" customHeight="1" spans="1:13">
      <c r="A196" s="1" t="s">
        <v>31</v>
      </c>
      <c r="B196" s="1"/>
      <c r="C196" s="1"/>
      <c r="D196" s="1"/>
      <c r="E196" s="1"/>
      <c r="F196" s="1"/>
      <c r="G196" s="1"/>
      <c r="H196" s="1"/>
      <c r="I196" s="1"/>
      <c r="J196" s="1"/>
      <c r="K196" s="1"/>
      <c r="L196" s="1"/>
      <c r="M196" s="1"/>
    </row>
    <row r="197" ht="13.3" customHeight="1" spans="1:13">
      <c r="A197" s="2" t="s">
        <v>32</v>
      </c>
      <c r="B197" s="2"/>
      <c r="C197" s="2"/>
      <c r="D197" s="2"/>
      <c r="E197" s="2"/>
      <c r="F197" s="2"/>
      <c r="G197" s="2"/>
      <c r="H197" s="2"/>
      <c r="I197" s="2"/>
      <c r="J197" s="2"/>
      <c r="K197" s="3" t="s">
        <v>191</v>
      </c>
      <c r="L197" s="3"/>
      <c r="M197" s="3"/>
    </row>
    <row r="198" ht="13.3" customHeight="1" spans="1:13">
      <c r="A198" s="4" t="s">
        <v>34</v>
      </c>
      <c r="B198" s="4"/>
      <c r="C198" s="4"/>
      <c r="D198" s="4"/>
      <c r="E198" s="4"/>
      <c r="F198" s="4"/>
      <c r="G198" s="4"/>
      <c r="H198" s="4"/>
      <c r="I198" s="4"/>
      <c r="J198" s="4"/>
      <c r="K198" s="5"/>
      <c r="L198" s="5"/>
      <c r="M198" s="5"/>
    </row>
    <row r="199" ht="49.6" customHeight="1" spans="1:13">
      <c r="A199" s="6" t="s">
        <v>35</v>
      </c>
      <c r="B199" s="7" t="s">
        <v>36</v>
      </c>
      <c r="C199" s="7" t="s">
        <v>37</v>
      </c>
      <c r="D199" s="7" t="s">
        <v>38</v>
      </c>
      <c r="E199" s="7" t="s">
        <v>39</v>
      </c>
      <c r="F199" s="7" t="s">
        <v>40</v>
      </c>
      <c r="G199" s="8"/>
      <c r="H199" s="7" t="s">
        <v>41</v>
      </c>
      <c r="I199" s="7" t="s">
        <v>42</v>
      </c>
      <c r="J199" s="7" t="s">
        <v>43</v>
      </c>
      <c r="K199" s="8"/>
      <c r="L199" s="7" t="s">
        <v>44</v>
      </c>
      <c r="M199" s="9" t="s">
        <v>45</v>
      </c>
    </row>
    <row r="200" ht="74" customHeight="1" spans="1:13">
      <c r="A200" s="11" t="s">
        <v>192</v>
      </c>
      <c r="B200" s="12" t="s">
        <v>193</v>
      </c>
      <c r="C200" s="12" t="s">
        <v>194</v>
      </c>
      <c r="D200" s="12" t="s">
        <v>189</v>
      </c>
      <c r="E200" s="12"/>
      <c r="F200" s="13" t="s">
        <v>58</v>
      </c>
      <c r="G200" s="60"/>
      <c r="H200" s="14" t="s">
        <v>136</v>
      </c>
      <c r="I200" s="19"/>
      <c r="J200" s="15">
        <f>ROUND(IF(OR(ISERROR(H200),H200=""),0,H200)*IF(OR(ISERROR(I200),I200=""),0,I200),2)</f>
        <v>0</v>
      </c>
      <c r="K200" s="38"/>
      <c r="L200" s="12"/>
      <c r="M200" s="17"/>
    </row>
    <row r="201" ht="70.3" customHeight="1" spans="1:13">
      <c r="A201" s="39"/>
      <c r="B201" s="40"/>
      <c r="C201" s="40"/>
      <c r="D201" s="40"/>
      <c r="E201" s="40"/>
      <c r="F201" s="61"/>
      <c r="G201" s="62"/>
      <c r="H201" s="44"/>
      <c r="I201" s="44"/>
      <c r="J201" s="45"/>
      <c r="K201" s="46"/>
      <c r="L201" s="40"/>
      <c r="M201" s="47"/>
    </row>
    <row r="202" ht="70.3" customHeight="1" spans="1:13">
      <c r="A202" s="48"/>
      <c r="B202" s="49"/>
      <c r="C202" s="49"/>
      <c r="D202" s="49"/>
      <c r="E202" s="49"/>
      <c r="F202" s="63"/>
      <c r="G202" s="64"/>
      <c r="H202" s="53"/>
      <c r="I202" s="53"/>
      <c r="J202" s="54"/>
      <c r="K202" s="55"/>
      <c r="L202" s="49"/>
      <c r="M202" s="56"/>
    </row>
    <row r="203" ht="74" customHeight="1" spans="1:13">
      <c r="A203" s="11" t="s">
        <v>195</v>
      </c>
      <c r="B203" s="12" t="s">
        <v>196</v>
      </c>
      <c r="C203" s="12" t="s">
        <v>197</v>
      </c>
      <c r="D203" s="12" t="s">
        <v>189</v>
      </c>
      <c r="E203" s="12"/>
      <c r="F203" s="13" t="s">
        <v>58</v>
      </c>
      <c r="G203" s="60"/>
      <c r="H203" s="14" t="s">
        <v>198</v>
      </c>
      <c r="I203" s="19"/>
      <c r="J203" s="15">
        <f>ROUND(IF(OR(ISERROR(H203),H203=""),0,H203)*IF(OR(ISERROR(I203),I203=""),0,I203),2)</f>
        <v>0</v>
      </c>
      <c r="K203" s="38"/>
      <c r="L203" s="12"/>
      <c r="M203" s="17"/>
    </row>
    <row r="204" ht="70.3" customHeight="1" spans="1:13">
      <c r="A204" s="39"/>
      <c r="B204" s="40"/>
      <c r="C204" s="40"/>
      <c r="D204" s="40"/>
      <c r="E204" s="40"/>
      <c r="F204" s="61"/>
      <c r="G204" s="62"/>
      <c r="H204" s="44"/>
      <c r="I204" s="44"/>
      <c r="J204" s="45"/>
      <c r="K204" s="46"/>
      <c r="L204" s="40"/>
      <c r="M204" s="47"/>
    </row>
    <row r="205" ht="70.3" customHeight="1" spans="1:13">
      <c r="A205" s="48"/>
      <c r="B205" s="49"/>
      <c r="C205" s="49"/>
      <c r="D205" s="49"/>
      <c r="E205" s="49"/>
      <c r="F205" s="63"/>
      <c r="G205" s="64"/>
      <c r="H205" s="53"/>
      <c r="I205" s="53"/>
      <c r="J205" s="54"/>
      <c r="K205" s="55"/>
      <c r="L205" s="49"/>
      <c r="M205" s="56"/>
    </row>
    <row r="206" ht="74" customHeight="1" spans="1:13">
      <c r="A206" s="11" t="s">
        <v>199</v>
      </c>
      <c r="B206" s="12" t="s">
        <v>200</v>
      </c>
      <c r="C206" s="12" t="s">
        <v>201</v>
      </c>
      <c r="D206" s="12" t="s">
        <v>189</v>
      </c>
      <c r="E206" s="12"/>
      <c r="F206" s="13" t="s">
        <v>58</v>
      </c>
      <c r="G206" s="60"/>
      <c r="H206" s="14" t="s">
        <v>202</v>
      </c>
      <c r="I206" s="19"/>
      <c r="J206" s="15">
        <f>ROUND(IF(OR(ISERROR(H206),H206=""),0,H206)*IF(OR(ISERROR(I206),I206=""),0,I206),2)</f>
        <v>0</v>
      </c>
      <c r="K206" s="38"/>
      <c r="L206" s="12"/>
      <c r="M206" s="17"/>
    </row>
    <row r="207" ht="70.3" customHeight="1" spans="1:13">
      <c r="A207" s="39"/>
      <c r="B207" s="40"/>
      <c r="C207" s="40"/>
      <c r="D207" s="40"/>
      <c r="E207" s="40"/>
      <c r="F207" s="61"/>
      <c r="G207" s="62"/>
      <c r="H207" s="44"/>
      <c r="I207" s="44"/>
      <c r="J207" s="45"/>
      <c r="K207" s="46"/>
      <c r="L207" s="40"/>
      <c r="M207" s="47"/>
    </row>
    <row r="208" ht="69.6" customHeight="1" spans="1:13">
      <c r="A208" s="48"/>
      <c r="B208" s="49"/>
      <c r="C208" s="49"/>
      <c r="D208" s="49"/>
      <c r="E208" s="49"/>
      <c r="F208" s="63"/>
      <c r="G208" s="64"/>
      <c r="H208" s="53"/>
      <c r="I208" s="53"/>
      <c r="J208" s="54"/>
      <c r="K208" s="55"/>
      <c r="L208" s="49"/>
      <c r="M208" s="56"/>
    </row>
    <row r="209" ht="17.75" customHeight="1" spans="1:13">
      <c r="A209" s="11"/>
      <c r="B209" s="21"/>
      <c r="C209" s="21"/>
      <c r="D209" s="21"/>
      <c r="E209" s="21"/>
      <c r="F209" s="22"/>
      <c r="G209" s="65"/>
      <c r="H209" s="23"/>
      <c r="I209" s="23"/>
      <c r="J209" s="23"/>
      <c r="K209" s="26"/>
      <c r="L209" s="21"/>
      <c r="M209" s="27"/>
    </row>
    <row r="210" ht="5.9" customHeight="1" spans="1:13">
      <c r="A210" s="31"/>
      <c r="B210" s="29"/>
      <c r="C210" s="29"/>
      <c r="D210" s="29"/>
      <c r="E210" s="29"/>
      <c r="F210" s="29"/>
      <c r="G210" s="29"/>
      <c r="H210" s="29"/>
      <c r="I210" s="29"/>
      <c r="J210" s="29"/>
      <c r="K210" s="29"/>
      <c r="L210" s="29"/>
      <c r="M210" s="29"/>
    </row>
    <row r="211" ht="23.7" customHeight="1" spans="1:13">
      <c r="G211" s="30" t="s">
        <v>29</v>
      </c>
      <c r="H211" s="30"/>
      <c r="I211" s="30"/>
      <c r="J211" s="30"/>
      <c r="K211" s="30"/>
      <c r="L211" s="30"/>
      <c r="M211" s="30"/>
    </row>
    <row r="212" ht="34.8" customHeight="1" spans="1:13">
      <c r="A212" s="1" t="s">
        <v>31</v>
      </c>
      <c r="B212" s="1"/>
      <c r="C212" s="1"/>
      <c r="D212" s="1"/>
      <c r="E212" s="1"/>
      <c r="F212" s="1"/>
      <c r="G212" s="1"/>
      <c r="H212" s="1"/>
      <c r="I212" s="1"/>
      <c r="J212" s="1"/>
      <c r="K212" s="1"/>
      <c r="L212" s="1"/>
      <c r="M212" s="1"/>
    </row>
    <row r="213" ht="13.3" customHeight="1" spans="1:13">
      <c r="A213" s="2" t="s">
        <v>32</v>
      </c>
      <c r="B213" s="2"/>
      <c r="C213" s="2"/>
      <c r="D213" s="2"/>
      <c r="E213" s="2"/>
      <c r="F213" s="2"/>
      <c r="G213" s="2"/>
      <c r="H213" s="2"/>
      <c r="I213" s="2"/>
      <c r="J213" s="2"/>
      <c r="K213" s="3" t="s">
        <v>203</v>
      </c>
      <c r="L213" s="3"/>
      <c r="M213" s="3"/>
    </row>
    <row r="214" ht="13.3" customHeight="1" spans="1:13">
      <c r="A214" s="4" t="s">
        <v>34</v>
      </c>
      <c r="B214" s="4"/>
      <c r="C214" s="4"/>
      <c r="D214" s="4"/>
      <c r="E214" s="4"/>
      <c r="F214" s="4"/>
      <c r="G214" s="4"/>
      <c r="H214" s="4"/>
      <c r="I214" s="4"/>
      <c r="J214" s="4"/>
      <c r="K214" s="5"/>
      <c r="L214" s="5"/>
      <c r="M214" s="5"/>
    </row>
    <row r="215" ht="49.6" customHeight="1" spans="1:13">
      <c r="A215" s="6" t="s">
        <v>35</v>
      </c>
      <c r="B215" s="7" t="s">
        <v>36</v>
      </c>
      <c r="C215" s="7" t="s">
        <v>37</v>
      </c>
      <c r="D215" s="7" t="s">
        <v>38</v>
      </c>
      <c r="E215" s="7" t="s">
        <v>39</v>
      </c>
      <c r="F215" s="7" t="s">
        <v>40</v>
      </c>
      <c r="G215" s="8"/>
      <c r="H215" s="7" t="s">
        <v>41</v>
      </c>
      <c r="I215" s="7" t="s">
        <v>42</v>
      </c>
      <c r="J215" s="7" t="s">
        <v>43</v>
      </c>
      <c r="K215" s="8"/>
      <c r="L215" s="7" t="s">
        <v>44</v>
      </c>
      <c r="M215" s="9" t="s">
        <v>45</v>
      </c>
    </row>
    <row r="216" ht="74" customHeight="1" spans="1:13">
      <c r="A216" s="11" t="s">
        <v>204</v>
      </c>
      <c r="B216" s="12" t="s">
        <v>205</v>
      </c>
      <c r="C216" s="12" t="s">
        <v>206</v>
      </c>
      <c r="D216" s="12" t="s">
        <v>189</v>
      </c>
      <c r="E216" s="12"/>
      <c r="F216" s="13" t="s">
        <v>58</v>
      </c>
      <c r="G216" s="60"/>
      <c r="H216" s="14" t="s">
        <v>207</v>
      </c>
      <c r="I216" s="19"/>
      <c r="J216" s="15">
        <f>ROUND(IF(OR(ISERROR(H216),H216=""),0,H216)*IF(OR(ISERROR(I216),I216=""),0,I216),2)</f>
        <v>0</v>
      </c>
      <c r="K216" s="38"/>
      <c r="L216" s="12"/>
      <c r="M216" s="17"/>
    </row>
    <row r="217" ht="70.3" customHeight="1" spans="1:13">
      <c r="A217" s="39"/>
      <c r="B217" s="40"/>
      <c r="C217" s="40"/>
      <c r="D217" s="40"/>
      <c r="E217" s="40"/>
      <c r="F217" s="61"/>
      <c r="G217" s="62"/>
      <c r="H217" s="44"/>
      <c r="I217" s="44"/>
      <c r="J217" s="45"/>
      <c r="K217" s="46"/>
      <c r="L217" s="40"/>
      <c r="M217" s="47"/>
    </row>
    <row r="218" ht="70.3" customHeight="1" spans="1:13">
      <c r="A218" s="48"/>
      <c r="B218" s="49"/>
      <c r="C218" s="49"/>
      <c r="D218" s="49"/>
      <c r="E218" s="49"/>
      <c r="F218" s="63"/>
      <c r="G218" s="64"/>
      <c r="H218" s="53"/>
      <c r="I218" s="53"/>
      <c r="J218" s="54"/>
      <c r="K218" s="55"/>
      <c r="L218" s="49"/>
      <c r="M218" s="56"/>
    </row>
    <row r="219" ht="74" customHeight="1" spans="1:13">
      <c r="A219" s="11" t="s">
        <v>208</v>
      </c>
      <c r="B219" s="12" t="s">
        <v>209</v>
      </c>
      <c r="C219" s="12" t="s">
        <v>210</v>
      </c>
      <c r="D219" s="12" t="s">
        <v>211</v>
      </c>
      <c r="E219" s="12"/>
      <c r="F219" s="13" t="s">
        <v>58</v>
      </c>
      <c r="G219" s="60"/>
      <c r="H219" s="14" t="s">
        <v>212</v>
      </c>
      <c r="I219" s="19"/>
      <c r="J219" s="15">
        <f>ROUND(IF(OR(ISERROR(H219),H219=""),0,H219)*IF(OR(ISERROR(I219),I219=""),0,I219),2)</f>
        <v>0</v>
      </c>
      <c r="K219" s="38"/>
      <c r="L219" s="12"/>
      <c r="M219" s="17"/>
    </row>
    <row r="220" ht="74" customHeight="1" spans="1:13">
      <c r="A220" s="39"/>
      <c r="B220" s="40"/>
      <c r="C220" s="40"/>
      <c r="D220" s="40"/>
      <c r="E220" s="40"/>
      <c r="F220" s="61"/>
      <c r="G220" s="62"/>
      <c r="H220" s="44"/>
      <c r="I220" s="44"/>
      <c r="J220" s="45"/>
      <c r="K220" s="46"/>
      <c r="L220" s="40"/>
      <c r="M220" s="47"/>
    </row>
    <row r="221" ht="39.25" customHeight="1" spans="1:13">
      <c r="A221" s="39"/>
      <c r="B221" s="40"/>
      <c r="C221" s="40"/>
      <c r="D221" s="40"/>
      <c r="E221" s="40"/>
      <c r="F221" s="61"/>
      <c r="G221" s="62"/>
      <c r="H221" s="44"/>
      <c r="I221" s="44"/>
      <c r="J221" s="45"/>
      <c r="K221" s="46"/>
      <c r="L221" s="40"/>
      <c r="M221" s="47"/>
    </row>
    <row r="222" ht="38.5" customHeight="1" spans="1:13">
      <c r="A222" s="48"/>
      <c r="B222" s="49"/>
      <c r="C222" s="49"/>
      <c r="D222" s="49"/>
      <c r="E222" s="49"/>
      <c r="F222" s="63"/>
      <c r="G222" s="64"/>
      <c r="H222" s="53"/>
      <c r="I222" s="53"/>
      <c r="J222" s="54"/>
      <c r="K222" s="55"/>
      <c r="L222" s="49"/>
      <c r="M222" s="56"/>
    </row>
    <row r="223" ht="74" customHeight="1" spans="1:13">
      <c r="A223" s="20" t="s">
        <v>213</v>
      </c>
      <c r="B223" s="21" t="s">
        <v>214</v>
      </c>
      <c r="C223" s="21" t="s">
        <v>215</v>
      </c>
      <c r="D223" s="21" t="s">
        <v>189</v>
      </c>
      <c r="E223" s="21"/>
      <c r="F223" s="22" t="s">
        <v>58</v>
      </c>
      <c r="G223" s="60"/>
      <c r="H223" s="23" t="s">
        <v>216</v>
      </c>
      <c r="I223" s="24"/>
      <c r="J223" s="25">
        <f>ROUND(IF(OR(ISERROR(H223),H223=""),0,H223)*IF(OR(ISERROR(I223),I223=""),0,I223),2)</f>
        <v>0</v>
      </c>
      <c r="K223" s="38"/>
      <c r="L223" s="21"/>
      <c r="M223" s="27"/>
    </row>
    <row r="224" ht="70.3" customHeight="1" spans="1:13">
      <c r="A224" s="39"/>
      <c r="B224" s="40"/>
      <c r="C224" s="40"/>
      <c r="D224" s="40"/>
      <c r="E224" s="40"/>
      <c r="F224" s="61"/>
      <c r="G224" s="62"/>
      <c r="H224" s="44"/>
      <c r="I224" s="44"/>
      <c r="J224" s="45"/>
      <c r="K224" s="46"/>
      <c r="L224" s="40"/>
      <c r="M224" s="47"/>
    </row>
    <row r="225" ht="70.3" customHeight="1" spans="1:13">
      <c r="A225" s="66"/>
      <c r="B225" s="67"/>
      <c r="C225" s="67"/>
      <c r="D225" s="67"/>
      <c r="E225" s="67"/>
      <c r="F225" s="68"/>
      <c r="G225" s="69"/>
      <c r="H225" s="70"/>
      <c r="I225" s="70"/>
      <c r="J225" s="71"/>
      <c r="K225" s="72"/>
      <c r="L225" s="67"/>
      <c r="M225" s="73"/>
    </row>
    <row r="226" ht="11.85" customHeight="1" spans="1:13">
      <c r="A226" s="29"/>
      <c r="B226" s="29"/>
      <c r="C226" s="29"/>
      <c r="D226" s="29"/>
      <c r="E226" s="29"/>
      <c r="F226" s="29"/>
      <c r="G226" s="29"/>
      <c r="H226" s="29"/>
      <c r="I226" s="29"/>
      <c r="J226" s="29"/>
      <c r="K226" s="29"/>
      <c r="L226" s="29"/>
      <c r="M226" s="29"/>
    </row>
    <row r="227" ht="23.7" customHeight="1" spans="1:13">
      <c r="G227" s="30" t="s">
        <v>29</v>
      </c>
      <c r="H227" s="30"/>
      <c r="I227" s="30"/>
      <c r="J227" s="30"/>
      <c r="K227" s="30"/>
      <c r="L227" s="30"/>
      <c r="M227" s="30"/>
    </row>
    <row r="228" ht="34.8" customHeight="1" spans="1:13">
      <c r="A228" s="1" t="s">
        <v>31</v>
      </c>
      <c r="B228" s="1"/>
      <c r="C228" s="1"/>
      <c r="D228" s="1"/>
      <c r="E228" s="1"/>
      <c r="F228" s="1"/>
      <c r="G228" s="1"/>
      <c r="H228" s="1"/>
      <c r="I228" s="1"/>
      <c r="J228" s="1"/>
      <c r="K228" s="1"/>
      <c r="L228" s="1"/>
      <c r="M228" s="1"/>
    </row>
    <row r="229" ht="13.3" customHeight="1" spans="1:13">
      <c r="A229" s="2" t="s">
        <v>32</v>
      </c>
      <c r="B229" s="2"/>
      <c r="C229" s="2"/>
      <c r="D229" s="2"/>
      <c r="E229" s="2"/>
      <c r="F229" s="2"/>
      <c r="G229" s="2"/>
      <c r="H229" s="2"/>
      <c r="I229" s="2"/>
      <c r="J229" s="2"/>
      <c r="K229" s="3" t="s">
        <v>217</v>
      </c>
      <c r="L229" s="3"/>
      <c r="M229" s="3"/>
    </row>
    <row r="230" ht="13.3" customHeight="1" spans="1:13">
      <c r="A230" s="4" t="s">
        <v>34</v>
      </c>
      <c r="B230" s="4"/>
      <c r="C230" s="4"/>
      <c r="D230" s="4"/>
      <c r="E230" s="4"/>
      <c r="F230" s="4"/>
      <c r="G230" s="4"/>
      <c r="H230" s="4"/>
      <c r="I230" s="4"/>
      <c r="J230" s="4"/>
      <c r="K230" s="5"/>
      <c r="L230" s="5"/>
      <c r="M230" s="5"/>
    </row>
    <row r="231" ht="49.6" customHeight="1" spans="1:13">
      <c r="A231" s="6" t="s">
        <v>35</v>
      </c>
      <c r="B231" s="7" t="s">
        <v>36</v>
      </c>
      <c r="C231" s="7" t="s">
        <v>37</v>
      </c>
      <c r="D231" s="7" t="s">
        <v>38</v>
      </c>
      <c r="E231" s="7" t="s">
        <v>39</v>
      </c>
      <c r="F231" s="7" t="s">
        <v>40</v>
      </c>
      <c r="G231" s="8"/>
      <c r="H231" s="7" t="s">
        <v>41</v>
      </c>
      <c r="I231" s="7" t="s">
        <v>42</v>
      </c>
      <c r="J231" s="7" t="s">
        <v>43</v>
      </c>
      <c r="K231" s="8"/>
      <c r="L231" s="7" t="s">
        <v>44</v>
      </c>
      <c r="M231" s="9" t="s">
        <v>45</v>
      </c>
    </row>
    <row r="232" ht="74" customHeight="1" spans="1:13">
      <c r="A232" s="11" t="s">
        <v>218</v>
      </c>
      <c r="B232" s="12" t="s">
        <v>219</v>
      </c>
      <c r="C232" s="12" t="s">
        <v>220</v>
      </c>
      <c r="D232" s="12" t="s">
        <v>189</v>
      </c>
      <c r="E232" s="12"/>
      <c r="F232" s="13" t="s">
        <v>58</v>
      </c>
      <c r="G232" s="60"/>
      <c r="H232" s="14" t="s">
        <v>221</v>
      </c>
      <c r="I232" s="19"/>
      <c r="J232" s="15">
        <f>ROUND(IF(OR(ISERROR(H232),H232=""),0,H232)*IF(OR(ISERROR(I232),I232=""),0,I232),2)</f>
        <v>0</v>
      </c>
      <c r="K232" s="38"/>
      <c r="L232" s="12"/>
      <c r="M232" s="17"/>
    </row>
    <row r="233" ht="70.3" customHeight="1" spans="1:13">
      <c r="A233" s="39"/>
      <c r="B233" s="40"/>
      <c r="C233" s="40"/>
      <c r="D233" s="40"/>
      <c r="E233" s="40"/>
      <c r="F233" s="61"/>
      <c r="G233" s="62"/>
      <c r="H233" s="44"/>
      <c r="I233" s="44"/>
      <c r="J233" s="45"/>
      <c r="K233" s="46"/>
      <c r="L233" s="40"/>
      <c r="M233" s="47"/>
    </row>
    <row r="234" ht="70.3" customHeight="1" spans="1:13">
      <c r="A234" s="48"/>
      <c r="B234" s="49"/>
      <c r="C234" s="49"/>
      <c r="D234" s="49"/>
      <c r="E234" s="49"/>
      <c r="F234" s="63"/>
      <c r="G234" s="64"/>
      <c r="H234" s="53"/>
      <c r="I234" s="53"/>
      <c r="J234" s="54"/>
      <c r="K234" s="55"/>
      <c r="L234" s="49"/>
      <c r="M234" s="56"/>
    </row>
    <row r="235" ht="60.7" customHeight="1" spans="1:13">
      <c r="A235" s="11" t="s">
        <v>222</v>
      </c>
      <c r="B235" s="12" t="s">
        <v>223</v>
      </c>
      <c r="C235" s="12" t="s">
        <v>224</v>
      </c>
      <c r="D235" s="12" t="s">
        <v>225</v>
      </c>
      <c r="E235" s="12"/>
      <c r="F235" s="13" t="s">
        <v>226</v>
      </c>
      <c r="G235" s="59"/>
      <c r="H235" s="14" t="s">
        <v>227</v>
      </c>
      <c r="I235" s="19"/>
      <c r="J235" s="15">
        <f>ROUND(IF(OR(ISERROR(H235),H235=""),0,H235)*IF(OR(ISERROR(I235),I235=""),0,I235),2)</f>
        <v>0</v>
      </c>
      <c r="K235" s="16"/>
      <c r="L235" s="12"/>
      <c r="M235" s="17"/>
    </row>
    <row r="236" ht="61.45" customHeight="1" spans="1:13">
      <c r="A236" s="11" t="s">
        <v>228</v>
      </c>
      <c r="B236" s="12" t="s">
        <v>229</v>
      </c>
      <c r="C236" s="12" t="s">
        <v>230</v>
      </c>
      <c r="D236" s="12" t="s">
        <v>231</v>
      </c>
      <c r="E236" s="12"/>
      <c r="F236" s="13" t="s">
        <v>226</v>
      </c>
      <c r="G236" s="59"/>
      <c r="H236" s="14" t="s">
        <v>232</v>
      </c>
      <c r="I236" s="19"/>
      <c r="J236" s="15">
        <f>ROUND(IF(OR(ISERROR(H236),H236=""),0,H236)*IF(OR(ISERROR(I236),I236=""),0,I236),2)</f>
        <v>0</v>
      </c>
      <c r="K236" s="16"/>
      <c r="L236" s="12"/>
      <c r="M236" s="17"/>
    </row>
    <row r="237" ht="49.6" customHeight="1" spans="1:13">
      <c r="A237" s="11" t="s">
        <v>233</v>
      </c>
      <c r="B237" s="12" t="s">
        <v>234</v>
      </c>
      <c r="C237" s="12" t="s">
        <v>235</v>
      </c>
      <c r="D237" s="12" t="s">
        <v>236</v>
      </c>
      <c r="E237" s="12"/>
      <c r="F237" s="13" t="s">
        <v>154</v>
      </c>
      <c r="G237" s="59"/>
      <c r="H237" s="14" t="s">
        <v>237</v>
      </c>
      <c r="I237" s="19"/>
      <c r="J237" s="15">
        <f>ROUND(IF(OR(ISERROR(H237),H237=""),0,H237)*IF(OR(ISERROR(I237),I237=""),0,I237),2)</f>
        <v>0</v>
      </c>
      <c r="K237" s="16"/>
      <c r="L237" s="12"/>
      <c r="M237" s="17"/>
    </row>
    <row r="238" ht="48.85" customHeight="1" spans="1:13">
      <c r="A238" s="11" t="s">
        <v>238</v>
      </c>
      <c r="B238" s="12" t="s">
        <v>239</v>
      </c>
      <c r="C238" s="12" t="s">
        <v>235</v>
      </c>
      <c r="D238" s="12" t="s">
        <v>240</v>
      </c>
      <c r="E238" s="12"/>
      <c r="F238" s="13" t="s">
        <v>154</v>
      </c>
      <c r="G238" s="59"/>
      <c r="H238" s="14" t="s">
        <v>241</v>
      </c>
      <c r="I238" s="19"/>
      <c r="J238" s="15">
        <f>ROUND(IF(OR(ISERROR(H238),H238=""),0,H238)*IF(OR(ISERROR(I238),I238=""),0,I238),2)</f>
        <v>0</v>
      </c>
      <c r="K238" s="16"/>
      <c r="L238" s="12"/>
      <c r="M238" s="17"/>
    </row>
    <row r="239" ht="61.45" customHeight="1" spans="1:13">
      <c r="A239" s="11" t="s">
        <v>242</v>
      </c>
      <c r="B239" s="12" t="s">
        <v>243</v>
      </c>
      <c r="C239" s="12" t="s">
        <v>235</v>
      </c>
      <c r="D239" s="12" t="s">
        <v>244</v>
      </c>
      <c r="E239" s="12"/>
      <c r="F239" s="13" t="s">
        <v>154</v>
      </c>
      <c r="G239" s="59"/>
      <c r="H239" s="14" t="s">
        <v>245</v>
      </c>
      <c r="I239" s="19"/>
      <c r="J239" s="15">
        <f>ROUND(IF(OR(ISERROR(H239),H239=""),0,H239)*IF(OR(ISERROR(I239),I239=""),0,I239),2)</f>
        <v>0</v>
      </c>
      <c r="K239" s="16"/>
      <c r="L239" s="12"/>
      <c r="M239" s="17"/>
    </row>
    <row r="240" ht="17" customHeight="1" spans="1:13">
      <c r="A240" s="11"/>
      <c r="B240" s="12"/>
      <c r="C240" s="12"/>
      <c r="D240" s="12"/>
      <c r="E240" s="12"/>
      <c r="F240" s="13"/>
      <c r="G240" s="59"/>
      <c r="H240" s="14"/>
      <c r="I240" s="14"/>
      <c r="J240" s="14"/>
      <c r="K240" s="16"/>
      <c r="L240" s="12"/>
      <c r="M240" s="17"/>
    </row>
    <row r="241" ht="17.75" customHeight="1" spans="1:13">
      <c r="A241" s="11"/>
      <c r="B241" s="12"/>
      <c r="C241" s="12"/>
      <c r="D241" s="12"/>
      <c r="E241" s="12"/>
      <c r="F241" s="13"/>
      <c r="G241" s="59"/>
      <c r="H241" s="14"/>
      <c r="I241" s="14"/>
      <c r="J241" s="14"/>
      <c r="K241" s="16"/>
      <c r="L241" s="12"/>
      <c r="M241" s="17"/>
    </row>
    <row r="242" ht="17.75" customHeight="1" spans="1:13">
      <c r="A242" s="11"/>
      <c r="B242" s="12"/>
      <c r="C242" s="12"/>
      <c r="D242" s="12"/>
      <c r="E242" s="12"/>
      <c r="F242" s="13"/>
      <c r="G242" s="59"/>
      <c r="H242" s="14"/>
      <c r="I242" s="14"/>
      <c r="J242" s="14"/>
      <c r="K242" s="16"/>
      <c r="L242" s="12"/>
      <c r="M242" s="17"/>
    </row>
    <row r="243" ht="17" customHeight="1" spans="1:13">
      <c r="A243" s="11"/>
      <c r="B243" s="12"/>
      <c r="C243" s="12"/>
      <c r="D243" s="12"/>
      <c r="E243" s="12"/>
      <c r="F243" s="13"/>
      <c r="G243" s="59"/>
      <c r="H243" s="14"/>
      <c r="I243" s="14"/>
      <c r="J243" s="14"/>
      <c r="K243" s="16"/>
      <c r="L243" s="12"/>
      <c r="M243" s="17"/>
    </row>
    <row r="244" ht="17.75" customHeight="1" spans="1:13">
      <c r="A244" s="11"/>
      <c r="B244" s="12"/>
      <c r="C244" s="12"/>
      <c r="D244" s="12"/>
      <c r="E244" s="12"/>
      <c r="F244" s="13"/>
      <c r="G244" s="59"/>
      <c r="H244" s="14"/>
      <c r="I244" s="14"/>
      <c r="J244" s="14"/>
      <c r="K244" s="16"/>
      <c r="L244" s="12"/>
      <c r="M244" s="17"/>
    </row>
    <row r="245" ht="17.75" customHeight="1" spans="1:13">
      <c r="A245" s="11"/>
      <c r="B245" s="12"/>
      <c r="C245" s="12"/>
      <c r="D245" s="12"/>
      <c r="E245" s="12"/>
      <c r="F245" s="13"/>
      <c r="G245" s="59"/>
      <c r="H245" s="14"/>
      <c r="I245" s="14"/>
      <c r="J245" s="14"/>
      <c r="K245" s="16"/>
      <c r="L245" s="12"/>
      <c r="M245" s="17"/>
    </row>
    <row r="246" ht="17" customHeight="1" spans="1:13">
      <c r="A246" s="11"/>
      <c r="B246" s="12"/>
      <c r="C246" s="12"/>
      <c r="D246" s="12"/>
      <c r="E246" s="12"/>
      <c r="F246" s="13"/>
      <c r="G246" s="59"/>
      <c r="H246" s="14"/>
      <c r="I246" s="14"/>
      <c r="J246" s="14"/>
      <c r="K246" s="16"/>
      <c r="L246" s="12"/>
      <c r="M246" s="17"/>
    </row>
    <row r="247" ht="17.75" customHeight="1" spans="1:13">
      <c r="A247" s="11"/>
      <c r="B247" s="12"/>
      <c r="C247" s="12"/>
      <c r="D247" s="12"/>
      <c r="E247" s="12"/>
      <c r="F247" s="13"/>
      <c r="G247" s="59"/>
      <c r="H247" s="14"/>
      <c r="I247" s="14"/>
      <c r="J247" s="14"/>
      <c r="K247" s="16"/>
      <c r="L247" s="12"/>
      <c r="M247" s="17"/>
    </row>
    <row r="248" ht="17" customHeight="1" spans="1:13">
      <c r="A248" s="11"/>
      <c r="B248" s="21"/>
      <c r="C248" s="21"/>
      <c r="D248" s="21"/>
      <c r="E248" s="21"/>
      <c r="F248" s="22"/>
      <c r="G248" s="65"/>
      <c r="H248" s="23"/>
      <c r="I248" s="23"/>
      <c r="J248" s="23"/>
      <c r="K248" s="26"/>
      <c r="L248" s="21"/>
      <c r="M248" s="27"/>
    </row>
    <row r="249" ht="0.75" customHeight="1" spans="1:13">
      <c r="A249" s="31"/>
      <c r="B249" s="29"/>
      <c r="C249" s="29"/>
      <c r="D249" s="29"/>
      <c r="E249" s="29"/>
      <c r="F249" s="29"/>
      <c r="G249" s="29"/>
      <c r="H249" s="29"/>
      <c r="I249" s="29"/>
      <c r="J249" s="29"/>
      <c r="K249" s="29"/>
      <c r="L249" s="29"/>
      <c r="M249" s="29"/>
    </row>
    <row r="250" ht="12.6" customHeight="1"/>
    <row r="251" ht="23.7" customHeight="1" spans="1:13">
      <c r="G251" s="30" t="s">
        <v>29</v>
      </c>
      <c r="H251" s="30"/>
      <c r="I251" s="30"/>
      <c r="J251" s="30"/>
      <c r="K251" s="30"/>
      <c r="L251" s="30"/>
      <c r="M251" s="30"/>
    </row>
    <row r="252" ht="34.8" customHeight="1" spans="1:13">
      <c r="A252" s="1" t="s">
        <v>31</v>
      </c>
      <c r="B252" s="1"/>
      <c r="C252" s="1"/>
      <c r="D252" s="1"/>
      <c r="E252" s="1"/>
      <c r="F252" s="1"/>
      <c r="G252" s="1"/>
      <c r="H252" s="1"/>
      <c r="I252" s="1"/>
      <c r="J252" s="1"/>
      <c r="K252" s="1"/>
      <c r="L252" s="1"/>
      <c r="M252" s="1"/>
    </row>
    <row r="253" ht="13.3" customHeight="1" spans="1:13">
      <c r="A253" s="2" t="s">
        <v>32</v>
      </c>
      <c r="B253" s="2"/>
      <c r="C253" s="2"/>
      <c r="D253" s="2"/>
      <c r="E253" s="2"/>
      <c r="F253" s="2"/>
      <c r="G253" s="2"/>
      <c r="H253" s="2"/>
      <c r="I253" s="2"/>
      <c r="J253" s="2"/>
      <c r="K253" s="3" t="s">
        <v>246</v>
      </c>
      <c r="L253" s="3"/>
      <c r="M253" s="3"/>
    </row>
    <row r="254" ht="13.3" customHeight="1" spans="1:13">
      <c r="A254" s="4" t="s">
        <v>34</v>
      </c>
      <c r="B254" s="4"/>
      <c r="C254" s="4"/>
      <c r="D254" s="4"/>
      <c r="E254" s="4"/>
      <c r="F254" s="4"/>
      <c r="G254" s="4"/>
      <c r="H254" s="4"/>
      <c r="I254" s="4"/>
      <c r="J254" s="4"/>
      <c r="K254" s="5"/>
      <c r="L254" s="5"/>
      <c r="M254" s="5"/>
    </row>
    <row r="255" ht="49.6" customHeight="1" spans="1:13">
      <c r="A255" s="6" t="s">
        <v>35</v>
      </c>
      <c r="B255" s="7" t="s">
        <v>36</v>
      </c>
      <c r="C255" s="7" t="s">
        <v>37</v>
      </c>
      <c r="D255" s="7" t="s">
        <v>38</v>
      </c>
      <c r="E255" s="7" t="s">
        <v>39</v>
      </c>
      <c r="F255" s="7" t="s">
        <v>40</v>
      </c>
      <c r="G255" s="8"/>
      <c r="H255" s="7" t="s">
        <v>41</v>
      </c>
      <c r="I255" s="7" t="s">
        <v>42</v>
      </c>
      <c r="J255" s="7" t="s">
        <v>43</v>
      </c>
      <c r="K255" s="8"/>
      <c r="L255" s="7" t="s">
        <v>44</v>
      </c>
      <c r="M255" s="9" t="s">
        <v>45</v>
      </c>
    </row>
    <row r="256" ht="74" customHeight="1" spans="1:13">
      <c r="A256" s="11" t="s">
        <v>247</v>
      </c>
      <c r="B256" s="12" t="s">
        <v>248</v>
      </c>
      <c r="C256" s="12" t="s">
        <v>249</v>
      </c>
      <c r="D256" s="12" t="s">
        <v>189</v>
      </c>
      <c r="E256" s="12"/>
      <c r="F256" s="13" t="s">
        <v>58</v>
      </c>
      <c r="G256" s="60"/>
      <c r="H256" s="14" t="s">
        <v>250</v>
      </c>
      <c r="I256" s="19"/>
      <c r="J256" s="15">
        <f>ROUND(IF(OR(ISERROR(H256),H256=""),0,H256)*IF(OR(ISERROR(I256),I256=""),0,I256),2)</f>
        <v>0</v>
      </c>
      <c r="K256" s="38"/>
      <c r="L256" s="12"/>
      <c r="M256" s="17"/>
    </row>
    <row r="257" ht="70.3" customHeight="1" spans="1:13">
      <c r="A257" s="39"/>
      <c r="B257" s="40"/>
      <c r="C257" s="40"/>
      <c r="D257" s="40"/>
      <c r="E257" s="40"/>
      <c r="F257" s="61"/>
      <c r="G257" s="62"/>
      <c r="H257" s="44"/>
      <c r="I257" s="44"/>
      <c r="J257" s="45"/>
      <c r="K257" s="46"/>
      <c r="L257" s="40"/>
      <c r="M257" s="47"/>
    </row>
    <row r="258" ht="70.3" customHeight="1" spans="1:13">
      <c r="A258" s="48"/>
      <c r="B258" s="49"/>
      <c r="C258" s="49"/>
      <c r="D258" s="49"/>
      <c r="E258" s="49"/>
      <c r="F258" s="63"/>
      <c r="G258" s="64"/>
      <c r="H258" s="53"/>
      <c r="I258" s="53"/>
      <c r="J258" s="54"/>
      <c r="K258" s="55"/>
      <c r="L258" s="49"/>
      <c r="M258" s="56"/>
    </row>
    <row r="259" ht="74" customHeight="1" spans="1:13">
      <c r="A259" s="11" t="s">
        <v>251</v>
      </c>
      <c r="B259" s="12" t="s">
        <v>252</v>
      </c>
      <c r="C259" s="12" t="s">
        <v>253</v>
      </c>
      <c r="D259" s="12" t="s">
        <v>189</v>
      </c>
      <c r="E259" s="12"/>
      <c r="F259" s="13" t="s">
        <v>58</v>
      </c>
      <c r="G259" s="60"/>
      <c r="H259" s="14" t="s">
        <v>254</v>
      </c>
      <c r="I259" s="19"/>
      <c r="J259" s="15">
        <f>ROUND(IF(OR(ISERROR(H259),H259=""),0,H259)*IF(OR(ISERROR(I259),I259=""),0,I259),2)</f>
        <v>0</v>
      </c>
      <c r="K259" s="38"/>
      <c r="L259" s="12"/>
      <c r="M259" s="17"/>
    </row>
    <row r="260" ht="70.3" customHeight="1" spans="1:13">
      <c r="A260" s="39"/>
      <c r="B260" s="40"/>
      <c r="C260" s="40"/>
      <c r="D260" s="40"/>
      <c r="E260" s="40"/>
      <c r="F260" s="61"/>
      <c r="G260" s="62"/>
      <c r="H260" s="44"/>
      <c r="I260" s="44"/>
      <c r="J260" s="45"/>
      <c r="K260" s="46"/>
      <c r="L260" s="40"/>
      <c r="M260" s="47"/>
    </row>
    <row r="261" ht="70.3" customHeight="1" spans="1:13">
      <c r="A261" s="48"/>
      <c r="B261" s="49"/>
      <c r="C261" s="49"/>
      <c r="D261" s="49"/>
      <c r="E261" s="49"/>
      <c r="F261" s="63"/>
      <c r="G261" s="64"/>
      <c r="H261" s="53"/>
      <c r="I261" s="53"/>
      <c r="J261" s="54"/>
      <c r="K261" s="55"/>
      <c r="L261" s="49"/>
      <c r="M261" s="56"/>
    </row>
    <row r="262" ht="74" customHeight="1" spans="1:13">
      <c r="A262" s="11" t="s">
        <v>255</v>
      </c>
      <c r="B262" s="12" t="s">
        <v>256</v>
      </c>
      <c r="C262" s="12" t="s">
        <v>257</v>
      </c>
      <c r="D262" s="12" t="s">
        <v>189</v>
      </c>
      <c r="E262" s="12"/>
      <c r="F262" s="13" t="s">
        <v>58</v>
      </c>
      <c r="G262" s="60"/>
      <c r="H262" s="14" t="s">
        <v>258</v>
      </c>
      <c r="I262" s="19"/>
      <c r="J262" s="15">
        <f>ROUND(IF(OR(ISERROR(H262),H262=""),0,H262)*IF(OR(ISERROR(I262),I262=""),0,I262),2)</f>
        <v>0</v>
      </c>
      <c r="K262" s="38"/>
      <c r="L262" s="12"/>
      <c r="M262" s="17"/>
    </row>
    <row r="263" ht="70.3" customHeight="1" spans="1:13">
      <c r="A263" s="39"/>
      <c r="B263" s="40"/>
      <c r="C263" s="40"/>
      <c r="D263" s="40"/>
      <c r="E263" s="40"/>
      <c r="F263" s="61"/>
      <c r="G263" s="62"/>
      <c r="H263" s="44"/>
      <c r="I263" s="44"/>
      <c r="J263" s="45"/>
      <c r="K263" s="46"/>
      <c r="L263" s="40"/>
      <c r="M263" s="47"/>
    </row>
    <row r="264" ht="69.6" customHeight="1" spans="1:13">
      <c r="A264" s="48"/>
      <c r="B264" s="49"/>
      <c r="C264" s="49"/>
      <c r="D264" s="49"/>
      <c r="E264" s="49"/>
      <c r="F264" s="63"/>
      <c r="G264" s="64"/>
      <c r="H264" s="53"/>
      <c r="I264" s="53"/>
      <c r="J264" s="54"/>
      <c r="K264" s="55"/>
      <c r="L264" s="49"/>
      <c r="M264" s="56"/>
    </row>
    <row r="265" ht="17.75" customHeight="1" spans="1:13">
      <c r="A265" s="11"/>
      <c r="B265" s="21"/>
      <c r="C265" s="21"/>
      <c r="D265" s="21"/>
      <c r="E265" s="21"/>
      <c r="F265" s="22"/>
      <c r="G265" s="65"/>
      <c r="H265" s="23"/>
      <c r="I265" s="23"/>
      <c r="J265" s="23"/>
      <c r="K265" s="26"/>
      <c r="L265" s="21"/>
      <c r="M265" s="27"/>
    </row>
    <row r="266" ht="5.9" customHeight="1" spans="1:13">
      <c r="A266" s="31"/>
      <c r="B266" s="29"/>
      <c r="C266" s="29"/>
      <c r="D266" s="29"/>
      <c r="E266" s="29"/>
      <c r="F266" s="29"/>
      <c r="G266" s="29"/>
      <c r="H266" s="29"/>
      <c r="I266" s="29"/>
      <c r="J266" s="29"/>
      <c r="K266" s="29"/>
      <c r="L266" s="29"/>
      <c r="M266" s="29"/>
    </row>
    <row r="267" ht="23.7" customHeight="1" spans="1:13">
      <c r="G267" s="30" t="s">
        <v>29</v>
      </c>
      <c r="H267" s="30"/>
      <c r="I267" s="30"/>
      <c r="J267" s="30"/>
      <c r="K267" s="30"/>
      <c r="L267" s="30"/>
      <c r="M267" s="30"/>
    </row>
    <row r="268" ht="34.8" customHeight="1" spans="1:13">
      <c r="A268" s="1" t="s">
        <v>31</v>
      </c>
      <c r="B268" s="1"/>
      <c r="C268" s="1"/>
      <c r="D268" s="1"/>
      <c r="E268" s="1"/>
      <c r="F268" s="1"/>
      <c r="G268" s="1"/>
      <c r="H268" s="1"/>
      <c r="I268" s="1"/>
      <c r="J268" s="1"/>
      <c r="K268" s="1"/>
      <c r="L268" s="1"/>
      <c r="M268" s="1"/>
    </row>
    <row r="269" ht="13.3" customHeight="1" spans="1:13">
      <c r="A269" s="2" t="s">
        <v>32</v>
      </c>
      <c r="B269" s="2"/>
      <c r="C269" s="2"/>
      <c r="D269" s="2"/>
      <c r="E269" s="2"/>
      <c r="F269" s="2"/>
      <c r="G269" s="2"/>
      <c r="H269" s="2"/>
      <c r="I269" s="2"/>
      <c r="J269" s="2"/>
      <c r="K269" s="3" t="s">
        <v>259</v>
      </c>
      <c r="L269" s="3"/>
      <c r="M269" s="3"/>
    </row>
    <row r="270" ht="13.3" customHeight="1" spans="1:13">
      <c r="A270" s="4" t="s">
        <v>34</v>
      </c>
      <c r="B270" s="4"/>
      <c r="C270" s="4"/>
      <c r="D270" s="4"/>
      <c r="E270" s="4"/>
      <c r="F270" s="4"/>
      <c r="G270" s="4"/>
      <c r="H270" s="4"/>
      <c r="I270" s="4"/>
      <c r="J270" s="4"/>
      <c r="K270" s="5"/>
      <c r="L270" s="5"/>
      <c r="M270" s="5"/>
    </row>
    <row r="271" ht="49.6" customHeight="1" spans="1:13">
      <c r="A271" s="6" t="s">
        <v>35</v>
      </c>
      <c r="B271" s="7" t="s">
        <v>36</v>
      </c>
      <c r="C271" s="7" t="s">
        <v>37</v>
      </c>
      <c r="D271" s="7" t="s">
        <v>38</v>
      </c>
      <c r="E271" s="7" t="s">
        <v>39</v>
      </c>
      <c r="F271" s="7" t="s">
        <v>40</v>
      </c>
      <c r="G271" s="8"/>
      <c r="H271" s="7" t="s">
        <v>41</v>
      </c>
      <c r="I271" s="7" t="s">
        <v>42</v>
      </c>
      <c r="J271" s="7" t="s">
        <v>43</v>
      </c>
      <c r="K271" s="8"/>
      <c r="L271" s="7" t="s">
        <v>44</v>
      </c>
      <c r="M271" s="9" t="s">
        <v>45</v>
      </c>
    </row>
    <row r="272" ht="74" customHeight="1" spans="1:13">
      <c r="A272" s="11" t="s">
        <v>260</v>
      </c>
      <c r="B272" s="12" t="s">
        <v>261</v>
      </c>
      <c r="C272" s="12" t="s">
        <v>262</v>
      </c>
      <c r="D272" s="12" t="s">
        <v>189</v>
      </c>
      <c r="E272" s="12"/>
      <c r="F272" s="13" t="s">
        <v>58</v>
      </c>
      <c r="G272" s="60"/>
      <c r="H272" s="14" t="s">
        <v>263</v>
      </c>
      <c r="I272" s="19"/>
      <c r="J272" s="15">
        <f>ROUND(IF(OR(ISERROR(H272),H272=""),0,H272)*IF(OR(ISERROR(I272),I272=""),0,I272),2)</f>
        <v>0</v>
      </c>
      <c r="K272" s="38"/>
      <c r="L272" s="12"/>
      <c r="M272" s="17"/>
    </row>
    <row r="273" ht="70.3" customHeight="1" spans="1:13">
      <c r="A273" s="39"/>
      <c r="B273" s="40"/>
      <c r="C273" s="40"/>
      <c r="D273" s="40"/>
      <c r="E273" s="40"/>
      <c r="F273" s="61"/>
      <c r="G273" s="62"/>
      <c r="H273" s="44"/>
      <c r="I273" s="44"/>
      <c r="J273" s="45"/>
      <c r="K273" s="46"/>
      <c r="L273" s="40"/>
      <c r="M273" s="47"/>
    </row>
    <row r="274" ht="70.3" customHeight="1" spans="1:13">
      <c r="A274" s="48"/>
      <c r="B274" s="49"/>
      <c r="C274" s="49"/>
      <c r="D274" s="49"/>
      <c r="E274" s="49"/>
      <c r="F274" s="63"/>
      <c r="G274" s="64"/>
      <c r="H274" s="53"/>
      <c r="I274" s="53"/>
      <c r="J274" s="54"/>
      <c r="K274" s="55"/>
      <c r="L274" s="49"/>
      <c r="M274" s="56"/>
    </row>
    <row r="275" ht="74" customHeight="1" spans="1:13">
      <c r="A275" s="11" t="s">
        <v>264</v>
      </c>
      <c r="B275" s="12" t="s">
        <v>265</v>
      </c>
      <c r="C275" s="12" t="s">
        <v>266</v>
      </c>
      <c r="D275" s="12" t="s">
        <v>189</v>
      </c>
      <c r="E275" s="12"/>
      <c r="F275" s="13" t="s">
        <v>58</v>
      </c>
      <c r="G275" s="60"/>
      <c r="H275" s="14" t="s">
        <v>267</v>
      </c>
      <c r="I275" s="19"/>
      <c r="J275" s="15">
        <f>ROUND(IF(OR(ISERROR(H275),H275=""),0,H275)*IF(OR(ISERROR(I275),I275=""),0,I275),2)</f>
        <v>0</v>
      </c>
      <c r="K275" s="38"/>
      <c r="L275" s="12"/>
      <c r="M275" s="17"/>
    </row>
    <row r="276" ht="70.3" customHeight="1" spans="1:13">
      <c r="A276" s="39"/>
      <c r="B276" s="40"/>
      <c r="C276" s="40"/>
      <c r="D276" s="40"/>
      <c r="E276" s="40"/>
      <c r="F276" s="61"/>
      <c r="G276" s="62"/>
      <c r="H276" s="44"/>
      <c r="I276" s="44"/>
      <c r="J276" s="45"/>
      <c r="K276" s="46"/>
      <c r="L276" s="40"/>
      <c r="M276" s="47"/>
    </row>
    <row r="277" ht="70.3" customHeight="1" spans="1:13">
      <c r="A277" s="48"/>
      <c r="B277" s="49"/>
      <c r="C277" s="49"/>
      <c r="D277" s="49"/>
      <c r="E277" s="49"/>
      <c r="F277" s="63"/>
      <c r="G277" s="64"/>
      <c r="H277" s="53"/>
      <c r="I277" s="53"/>
      <c r="J277" s="54"/>
      <c r="K277" s="55"/>
      <c r="L277" s="49"/>
      <c r="M277" s="56"/>
    </row>
    <row r="278" ht="74" customHeight="1" spans="1:13">
      <c r="A278" s="11" t="s">
        <v>268</v>
      </c>
      <c r="B278" s="12" t="s">
        <v>269</v>
      </c>
      <c r="C278" s="12" t="s">
        <v>270</v>
      </c>
      <c r="D278" s="12" t="s">
        <v>189</v>
      </c>
      <c r="E278" s="12"/>
      <c r="F278" s="13" t="s">
        <v>58</v>
      </c>
      <c r="G278" s="60"/>
      <c r="H278" s="14" t="s">
        <v>271</v>
      </c>
      <c r="I278" s="19"/>
      <c r="J278" s="15">
        <f>ROUND(IF(OR(ISERROR(H278),H278=""),0,H278)*IF(OR(ISERROR(I278),I278=""),0,I278),2)</f>
        <v>0</v>
      </c>
      <c r="K278" s="38"/>
      <c r="L278" s="12"/>
      <c r="M278" s="17"/>
    </row>
    <row r="279" ht="70.3" customHeight="1" spans="1:13">
      <c r="A279" s="39"/>
      <c r="B279" s="40"/>
      <c r="C279" s="40"/>
      <c r="D279" s="40"/>
      <c r="E279" s="40"/>
      <c r="F279" s="61"/>
      <c r="G279" s="62"/>
      <c r="H279" s="44"/>
      <c r="I279" s="44"/>
      <c r="J279" s="45"/>
      <c r="K279" s="46"/>
      <c r="L279" s="40"/>
      <c r="M279" s="47"/>
    </row>
    <row r="280" ht="69.6" customHeight="1" spans="1:13">
      <c r="A280" s="48"/>
      <c r="B280" s="49"/>
      <c r="C280" s="49"/>
      <c r="D280" s="49"/>
      <c r="E280" s="49"/>
      <c r="F280" s="63"/>
      <c r="G280" s="64"/>
      <c r="H280" s="53"/>
      <c r="I280" s="53"/>
      <c r="J280" s="54"/>
      <c r="K280" s="55"/>
      <c r="L280" s="49"/>
      <c r="M280" s="56"/>
    </row>
    <row r="281" ht="17.75" customHeight="1" spans="1:13">
      <c r="A281" s="11"/>
      <c r="B281" s="21"/>
      <c r="C281" s="21"/>
      <c r="D281" s="21"/>
      <c r="E281" s="21"/>
      <c r="F281" s="22"/>
      <c r="G281" s="65"/>
      <c r="H281" s="23"/>
      <c r="I281" s="23"/>
      <c r="J281" s="23"/>
      <c r="K281" s="26"/>
      <c r="L281" s="21"/>
      <c r="M281" s="27"/>
    </row>
    <row r="282" ht="5.9" customHeight="1" spans="1:13">
      <c r="A282" s="31"/>
      <c r="B282" s="29"/>
      <c r="C282" s="29"/>
      <c r="D282" s="29"/>
      <c r="E282" s="29"/>
      <c r="F282" s="29"/>
      <c r="G282" s="29"/>
      <c r="H282" s="29"/>
      <c r="I282" s="29"/>
      <c r="J282" s="29"/>
      <c r="K282" s="29"/>
      <c r="L282" s="29"/>
      <c r="M282" s="29"/>
    </row>
    <row r="283" ht="23.7" customHeight="1" spans="1:13">
      <c r="G283" s="30" t="s">
        <v>29</v>
      </c>
      <c r="H283" s="30"/>
      <c r="I283" s="30"/>
      <c r="J283" s="30"/>
      <c r="K283" s="30"/>
      <c r="L283" s="30"/>
      <c r="M283" s="30"/>
    </row>
    <row r="284" ht="34.8" customHeight="1" spans="1:13">
      <c r="A284" s="1" t="s">
        <v>31</v>
      </c>
      <c r="B284" s="1"/>
      <c r="C284" s="1"/>
      <c r="D284" s="1"/>
      <c r="E284" s="1"/>
      <c r="F284" s="1"/>
      <c r="G284" s="1"/>
      <c r="H284" s="1"/>
      <c r="I284" s="1"/>
      <c r="J284" s="1"/>
      <c r="K284" s="1"/>
      <c r="L284" s="1"/>
      <c r="M284" s="1"/>
    </row>
    <row r="285" ht="13.3" customHeight="1" spans="1:13">
      <c r="A285" s="2" t="s">
        <v>32</v>
      </c>
      <c r="B285" s="2"/>
      <c r="C285" s="2"/>
      <c r="D285" s="2"/>
      <c r="E285" s="2"/>
      <c r="F285" s="2"/>
      <c r="G285" s="2"/>
      <c r="H285" s="2"/>
      <c r="I285" s="2"/>
      <c r="J285" s="2"/>
      <c r="K285" s="3" t="s">
        <v>272</v>
      </c>
      <c r="L285" s="3"/>
      <c r="M285" s="3"/>
    </row>
    <row r="286" ht="13.3" customHeight="1" spans="1:13">
      <c r="A286" s="4" t="s">
        <v>34</v>
      </c>
      <c r="B286" s="4"/>
      <c r="C286" s="4"/>
      <c r="D286" s="4"/>
      <c r="E286" s="4"/>
      <c r="F286" s="4"/>
      <c r="G286" s="4"/>
      <c r="H286" s="4"/>
      <c r="I286" s="4"/>
      <c r="J286" s="4"/>
      <c r="K286" s="5"/>
      <c r="L286" s="5"/>
      <c r="M286" s="5"/>
    </row>
    <row r="287" ht="49.6" customHeight="1" spans="1:13">
      <c r="A287" s="6" t="s">
        <v>35</v>
      </c>
      <c r="B287" s="7" t="s">
        <v>36</v>
      </c>
      <c r="C287" s="7" t="s">
        <v>37</v>
      </c>
      <c r="D287" s="7" t="s">
        <v>38</v>
      </c>
      <c r="E287" s="7" t="s">
        <v>39</v>
      </c>
      <c r="F287" s="7" t="s">
        <v>40</v>
      </c>
      <c r="G287" s="8"/>
      <c r="H287" s="7" t="s">
        <v>41</v>
      </c>
      <c r="I287" s="7" t="s">
        <v>42</v>
      </c>
      <c r="J287" s="7" t="s">
        <v>43</v>
      </c>
      <c r="K287" s="8"/>
      <c r="L287" s="7" t="s">
        <v>44</v>
      </c>
      <c r="M287" s="9" t="s">
        <v>45</v>
      </c>
    </row>
    <row r="288" ht="74" customHeight="1" spans="1:13">
      <c r="A288" s="11" t="s">
        <v>273</v>
      </c>
      <c r="B288" s="12" t="s">
        <v>274</v>
      </c>
      <c r="C288" s="12" t="s">
        <v>275</v>
      </c>
      <c r="D288" s="12" t="s">
        <v>189</v>
      </c>
      <c r="E288" s="12"/>
      <c r="F288" s="13" t="s">
        <v>58</v>
      </c>
      <c r="G288" s="60"/>
      <c r="H288" s="14" t="s">
        <v>276</v>
      </c>
      <c r="I288" s="19"/>
      <c r="J288" s="15">
        <f>ROUND(IF(OR(ISERROR(H288),H288=""),0,H288)*IF(OR(ISERROR(I288),I288=""),0,I288),2)</f>
        <v>0</v>
      </c>
      <c r="K288" s="38"/>
      <c r="L288" s="12"/>
      <c r="M288" s="17"/>
    </row>
    <row r="289" ht="70.3" customHeight="1" spans="1:13">
      <c r="A289" s="39"/>
      <c r="B289" s="40"/>
      <c r="C289" s="40"/>
      <c r="D289" s="40"/>
      <c r="E289" s="40"/>
      <c r="F289" s="61"/>
      <c r="G289" s="62"/>
      <c r="H289" s="44"/>
      <c r="I289" s="44"/>
      <c r="J289" s="45"/>
      <c r="K289" s="46"/>
      <c r="L289" s="40"/>
      <c r="M289" s="47"/>
    </row>
    <row r="290" ht="70.3" customHeight="1" spans="1:13">
      <c r="A290" s="48"/>
      <c r="B290" s="49"/>
      <c r="C290" s="49"/>
      <c r="D290" s="49"/>
      <c r="E290" s="49"/>
      <c r="F290" s="63"/>
      <c r="G290" s="64"/>
      <c r="H290" s="53"/>
      <c r="I290" s="53"/>
      <c r="J290" s="54"/>
      <c r="K290" s="55"/>
      <c r="L290" s="49"/>
      <c r="M290" s="56"/>
    </row>
    <row r="291" ht="74" customHeight="1" spans="1:13">
      <c r="A291" s="11" t="s">
        <v>277</v>
      </c>
      <c r="B291" s="12" t="s">
        <v>278</v>
      </c>
      <c r="C291" s="12" t="s">
        <v>279</v>
      </c>
      <c r="D291" s="12" t="s">
        <v>189</v>
      </c>
      <c r="E291" s="12"/>
      <c r="F291" s="13" t="s">
        <v>58</v>
      </c>
      <c r="G291" s="60"/>
      <c r="H291" s="14" t="s">
        <v>280</v>
      </c>
      <c r="I291" s="19"/>
      <c r="J291" s="15">
        <f>ROUND(IF(OR(ISERROR(H291),H291=""),0,H291)*IF(OR(ISERROR(I291),I291=""),0,I291),2)</f>
        <v>0</v>
      </c>
      <c r="K291" s="38"/>
      <c r="L291" s="12"/>
      <c r="M291" s="17"/>
    </row>
    <row r="292" ht="70.3" customHeight="1" spans="1:13">
      <c r="A292" s="39"/>
      <c r="B292" s="40"/>
      <c r="C292" s="40"/>
      <c r="D292" s="40"/>
      <c r="E292" s="40"/>
      <c r="F292" s="61"/>
      <c r="G292" s="62"/>
      <c r="H292" s="44"/>
      <c r="I292" s="44"/>
      <c r="J292" s="45"/>
      <c r="K292" s="46"/>
      <c r="L292" s="40"/>
      <c r="M292" s="47"/>
    </row>
    <row r="293" ht="70.3" customHeight="1" spans="1:13">
      <c r="A293" s="48"/>
      <c r="B293" s="49"/>
      <c r="C293" s="49"/>
      <c r="D293" s="49"/>
      <c r="E293" s="49"/>
      <c r="F293" s="63"/>
      <c r="G293" s="64"/>
      <c r="H293" s="53"/>
      <c r="I293" s="53"/>
      <c r="J293" s="54"/>
      <c r="K293" s="55"/>
      <c r="L293" s="49"/>
      <c r="M293" s="56"/>
    </row>
    <row r="294" ht="48.1" customHeight="1" spans="1:13">
      <c r="A294" s="11" t="s">
        <v>281</v>
      </c>
      <c r="B294" s="12" t="s">
        <v>282</v>
      </c>
      <c r="C294" s="12" t="s">
        <v>123</v>
      </c>
      <c r="D294" s="12" t="s">
        <v>124</v>
      </c>
      <c r="E294" s="12"/>
      <c r="F294" s="13" t="s">
        <v>125</v>
      </c>
      <c r="G294" s="60"/>
      <c r="H294" s="14" t="s">
        <v>283</v>
      </c>
      <c r="I294" s="19"/>
      <c r="J294" s="15">
        <f>ROUND(IF(OR(ISERROR(H294),H294=""),0,H294)*IF(OR(ISERROR(I294),I294=""),0,I294),2)</f>
        <v>0</v>
      </c>
      <c r="K294" s="38"/>
      <c r="L294" s="12"/>
      <c r="M294" s="17"/>
    </row>
    <row r="295" ht="48.1" customHeight="1" spans="1:13">
      <c r="A295" s="48"/>
      <c r="B295" s="49"/>
      <c r="C295" s="49"/>
      <c r="D295" s="49"/>
      <c r="E295" s="49"/>
      <c r="F295" s="63"/>
      <c r="G295" s="64"/>
      <c r="H295" s="53"/>
      <c r="I295" s="53"/>
      <c r="J295" s="54"/>
      <c r="K295" s="55"/>
      <c r="L295" s="49"/>
      <c r="M295" s="56"/>
    </row>
    <row r="296" ht="49.6" customHeight="1" spans="1:13">
      <c r="A296" s="11" t="s">
        <v>284</v>
      </c>
      <c r="B296" s="12" t="s">
        <v>285</v>
      </c>
      <c r="C296" s="12" t="s">
        <v>286</v>
      </c>
      <c r="D296" s="12" t="s">
        <v>287</v>
      </c>
      <c r="E296" s="12"/>
      <c r="F296" s="13" t="s">
        <v>154</v>
      </c>
      <c r="G296" s="59"/>
      <c r="H296" s="14" t="s">
        <v>288</v>
      </c>
      <c r="I296" s="19"/>
      <c r="J296" s="15">
        <f>ROUND(IF(OR(ISERROR(H296),H296=""),0,H296)*IF(OR(ISERROR(I296),I296=""),0,I296),2)</f>
        <v>0</v>
      </c>
      <c r="K296" s="16"/>
      <c r="L296" s="12"/>
      <c r="M296" s="17"/>
    </row>
    <row r="297" ht="25.15" customHeight="1" spans="1:13">
      <c r="A297" s="11" t="s">
        <v>289</v>
      </c>
      <c r="B297" s="12" t="s">
        <v>290</v>
      </c>
      <c r="C297" s="12" t="s">
        <v>291</v>
      </c>
      <c r="D297" s="12" t="s">
        <v>292</v>
      </c>
      <c r="E297" s="12"/>
      <c r="F297" s="13" t="s">
        <v>76</v>
      </c>
      <c r="G297" s="59"/>
      <c r="H297" s="14" t="s">
        <v>46</v>
      </c>
      <c r="I297" s="19"/>
      <c r="J297" s="15">
        <f>ROUND(IF(OR(ISERROR(H297),H297=""),0,H297)*IF(OR(ISERROR(I297),I297=""),0,I297),2)</f>
        <v>0</v>
      </c>
      <c r="K297" s="16"/>
      <c r="L297" s="12"/>
      <c r="M297" s="17"/>
    </row>
    <row r="298" ht="17.75" customHeight="1" spans="1:13">
      <c r="A298" s="11" t="s">
        <v>293</v>
      </c>
      <c r="B298" s="12" t="s">
        <v>47</v>
      </c>
      <c r="C298" s="12" t="s">
        <v>294</v>
      </c>
      <c r="D298" s="12"/>
      <c r="E298" s="12"/>
      <c r="F298" s="13" t="s">
        <v>49</v>
      </c>
      <c r="G298" s="59"/>
      <c r="H298" s="14" t="s">
        <v>46</v>
      </c>
      <c r="I298" s="14" t="s">
        <v>50</v>
      </c>
      <c r="J298" s="15">
        <f>ROUND(IF(OR(ISERROR(J299),J299=""),0,J299),2)</f>
        <v>0</v>
      </c>
      <c r="K298" s="16"/>
      <c r="L298" s="12"/>
      <c r="M298" s="17"/>
    </row>
    <row r="299" ht="17" customHeight="1" spans="1:13">
      <c r="A299" s="11" t="s">
        <v>295</v>
      </c>
      <c r="B299" s="12" t="s">
        <v>52</v>
      </c>
      <c r="C299" s="12" t="s">
        <v>53</v>
      </c>
      <c r="D299" s="12"/>
      <c r="E299" s="12"/>
      <c r="F299" s="13"/>
      <c r="G299" s="59"/>
      <c r="H299" s="14" t="s">
        <v>46</v>
      </c>
      <c r="I299" s="14" t="s">
        <v>50</v>
      </c>
      <c r="J299" s="15">
        <f>ROUND(IF(OR(ISERROR(J307),J307=""),0,J307)+IF(OR(ISERROR(J310),J310=""),0,J310)+IF(OR(ISERROR(J312),J312=""),0,J312)+IF(OR(ISERROR(J331),J331=""),0,J331)+IF(OR(ISERROR(J335),J335=""),0,J335)+IF(OR(ISERROR(J356),J356=""),0,J356)+IF(OR(ISERROR(J360),J360=""),0,J360)+IF(OR(ISERROR(J379),J379=""),0,J379)+IF(OR(ISERROR(J382),J382=""),0,J382)+IF(OR(ISERROR(J385),J385=""),0,J385)+IF(OR(ISERROR(J395),J395=""),0,J395)+IF(OR(ISERROR(J398),J398=""),0,J398)+IF(OR(ISERROR(J402),J402=""),0,J402)+IF(OR(ISERROR(J413),J413=""),0,J413)+IF(OR(ISERROR(J416),J416=""),0,J416)+IF(OR(ISERROR(J417),J417=""),0,J417)+IF(OR(ISERROR(J418),J418=""),0,J418)+IF(OR(ISERROR(J419),J419=""),0,J419)+IF(OR(ISERROR(J420),J420=""),0,J420)+IF(OR(ISERROR(J437),J437=""),0,J437)+IF(OR(ISERROR(J440),J440=""),0,J440)+IF(OR(ISERROR(J443),J443=""),0,J443)+IF(OR(ISERROR(J453),J453=""),0,J453)+IF(OR(ISERROR(J456),J456=""),0,J456)+IF(OR(ISERROR(J459),J459=""),0,J459)+IF(OR(ISERROR(J469),J469=""),0,J469)+IF(OR(ISERROR(J472),J472=""),0,J472)+IF(OR(ISERROR(J475),J475=""),0,J475)+IF(OR(ISERROR(J477),J477=""),0,J477)+IF(OR(ISERROR(J478),J478=""),0,J478),2)</f>
        <v>0</v>
      </c>
      <c r="K299" s="16"/>
      <c r="L299" s="12"/>
      <c r="M299" s="17"/>
    </row>
    <row r="300" ht="17.75" customHeight="1" spans="1:13">
      <c r="A300" s="11"/>
      <c r="B300" s="21"/>
      <c r="C300" s="21"/>
      <c r="D300" s="21"/>
      <c r="E300" s="21"/>
      <c r="F300" s="22"/>
      <c r="G300" s="65"/>
      <c r="H300" s="23"/>
      <c r="I300" s="23"/>
      <c r="J300" s="23"/>
      <c r="K300" s="26"/>
      <c r="L300" s="21"/>
      <c r="M300" s="27"/>
    </row>
    <row r="301" ht="14.05" customHeight="1" spans="1:13">
      <c r="A301" s="31"/>
      <c r="B301" s="29"/>
      <c r="C301" s="29"/>
      <c r="D301" s="29"/>
      <c r="E301" s="29"/>
      <c r="F301" s="29"/>
      <c r="G301" s="29"/>
      <c r="H301" s="29"/>
      <c r="I301" s="29"/>
      <c r="J301" s="29"/>
      <c r="K301" s="29"/>
      <c r="L301" s="29"/>
      <c r="M301" s="29"/>
    </row>
    <row r="302" ht="23.7" customHeight="1" spans="1:13">
      <c r="G302" s="30" t="s">
        <v>29</v>
      </c>
      <c r="H302" s="30"/>
      <c r="I302" s="30"/>
      <c r="J302" s="30"/>
      <c r="K302" s="30"/>
      <c r="L302" s="30"/>
      <c r="M302" s="30"/>
    </row>
    <row r="303" ht="34.8" customHeight="1" spans="1:13">
      <c r="A303" s="1" t="s">
        <v>31</v>
      </c>
      <c r="B303" s="1"/>
      <c r="C303" s="1"/>
      <c r="D303" s="1"/>
      <c r="E303" s="1"/>
      <c r="F303" s="1"/>
      <c r="G303" s="1"/>
      <c r="H303" s="1"/>
      <c r="I303" s="1"/>
      <c r="J303" s="1"/>
      <c r="K303" s="1"/>
      <c r="L303" s="1"/>
      <c r="M303" s="1"/>
    </row>
    <row r="304" ht="13.3" customHeight="1" spans="1:13">
      <c r="A304" s="2" t="s">
        <v>32</v>
      </c>
      <c r="B304" s="2"/>
      <c r="C304" s="2"/>
      <c r="D304" s="2"/>
      <c r="E304" s="2"/>
      <c r="F304" s="2"/>
      <c r="G304" s="2"/>
      <c r="H304" s="2"/>
      <c r="I304" s="2"/>
      <c r="J304" s="2"/>
      <c r="K304" s="3" t="s">
        <v>296</v>
      </c>
      <c r="L304" s="3"/>
      <c r="M304" s="3"/>
    </row>
    <row r="305" ht="13.3" customHeight="1" spans="1:13">
      <c r="A305" s="4" t="s">
        <v>34</v>
      </c>
      <c r="B305" s="4"/>
      <c r="C305" s="4"/>
      <c r="D305" s="4"/>
      <c r="E305" s="4"/>
      <c r="F305" s="4"/>
      <c r="G305" s="4"/>
      <c r="H305" s="4"/>
      <c r="I305" s="4"/>
      <c r="J305" s="4"/>
      <c r="K305" s="5"/>
      <c r="L305" s="5"/>
      <c r="M305" s="5"/>
    </row>
    <row r="306" ht="49.6" customHeight="1" spans="1:13">
      <c r="A306" s="6" t="s">
        <v>35</v>
      </c>
      <c r="B306" s="7" t="s">
        <v>36</v>
      </c>
      <c r="C306" s="7" t="s">
        <v>37</v>
      </c>
      <c r="D306" s="7" t="s">
        <v>38</v>
      </c>
      <c r="E306" s="7" t="s">
        <v>39</v>
      </c>
      <c r="F306" s="7" t="s">
        <v>40</v>
      </c>
      <c r="G306" s="8"/>
      <c r="H306" s="7" t="s">
        <v>41</v>
      </c>
      <c r="I306" s="7" t="s">
        <v>42</v>
      </c>
      <c r="J306" s="7" t="s">
        <v>43</v>
      </c>
      <c r="K306" s="8"/>
      <c r="L306" s="7" t="s">
        <v>44</v>
      </c>
      <c r="M306" s="9" t="s">
        <v>45</v>
      </c>
    </row>
    <row r="307" ht="74" customHeight="1" spans="1:13">
      <c r="A307" s="11" t="s">
        <v>297</v>
      </c>
      <c r="B307" s="12" t="s">
        <v>298</v>
      </c>
      <c r="C307" s="12" t="s">
        <v>74</v>
      </c>
      <c r="D307" s="12" t="s">
        <v>75</v>
      </c>
      <c r="E307" s="12"/>
      <c r="F307" s="13" t="s">
        <v>76</v>
      </c>
      <c r="G307" s="60"/>
      <c r="H307" s="14" t="s">
        <v>46</v>
      </c>
      <c r="I307" s="19"/>
      <c r="J307" s="15">
        <f>ROUND(IF(OR(ISERROR(H307),H307=""),0,H307)*IF(OR(ISERROR(I307),I307=""),0,I307),2)</f>
        <v>0</v>
      </c>
      <c r="K307" s="38"/>
      <c r="L307" s="12"/>
      <c r="M307" s="17"/>
    </row>
    <row r="308" ht="70.3" customHeight="1" spans="1:13">
      <c r="A308" s="39"/>
      <c r="B308" s="40"/>
      <c r="C308" s="40"/>
      <c r="D308" s="40"/>
      <c r="E308" s="40"/>
      <c r="F308" s="61"/>
      <c r="G308" s="62"/>
      <c r="H308" s="44"/>
      <c r="I308" s="44"/>
      <c r="J308" s="45"/>
      <c r="K308" s="46"/>
      <c r="L308" s="40"/>
      <c r="M308" s="47"/>
    </row>
    <row r="309" ht="70.3" customHeight="1" spans="1:13">
      <c r="A309" s="48"/>
      <c r="B309" s="49"/>
      <c r="C309" s="49"/>
      <c r="D309" s="49"/>
      <c r="E309" s="49"/>
      <c r="F309" s="63"/>
      <c r="G309" s="64"/>
      <c r="H309" s="53"/>
      <c r="I309" s="53"/>
      <c r="J309" s="54"/>
      <c r="K309" s="55"/>
      <c r="L309" s="49"/>
      <c r="M309" s="56"/>
    </row>
    <row r="310" ht="66.6" customHeight="1" spans="1:13">
      <c r="A310" s="11" t="s">
        <v>299</v>
      </c>
      <c r="B310" s="12" t="s">
        <v>300</v>
      </c>
      <c r="C310" s="12" t="s">
        <v>79</v>
      </c>
      <c r="D310" s="12" t="s">
        <v>80</v>
      </c>
      <c r="E310" s="12"/>
      <c r="F310" s="13" t="s">
        <v>76</v>
      </c>
      <c r="G310" s="60"/>
      <c r="H310" s="14" t="s">
        <v>46</v>
      </c>
      <c r="I310" s="19"/>
      <c r="J310" s="15">
        <f>ROUND(IF(OR(ISERROR(H310),H310=""),0,H310)*IF(OR(ISERROR(I310),I310=""),0,I310),2)</f>
        <v>0</v>
      </c>
      <c r="K310" s="38"/>
      <c r="L310" s="12"/>
      <c r="M310" s="17"/>
    </row>
    <row r="311" ht="65.85" customHeight="1" spans="1:13">
      <c r="A311" s="48"/>
      <c r="B311" s="49"/>
      <c r="C311" s="49"/>
      <c r="D311" s="49"/>
      <c r="E311" s="49"/>
      <c r="F311" s="63"/>
      <c r="G311" s="64"/>
      <c r="H311" s="53"/>
      <c r="I311" s="53"/>
      <c r="J311" s="54"/>
      <c r="K311" s="55"/>
      <c r="L311" s="49"/>
      <c r="M311" s="56"/>
    </row>
    <row r="312" ht="65.85" customHeight="1" spans="1:13">
      <c r="A312" s="11" t="s">
        <v>301</v>
      </c>
      <c r="B312" s="12" t="s">
        <v>302</v>
      </c>
      <c r="C312" s="12" t="s">
        <v>171</v>
      </c>
      <c r="D312" s="12" t="s">
        <v>80</v>
      </c>
      <c r="E312" s="12"/>
      <c r="F312" s="13" t="s">
        <v>76</v>
      </c>
      <c r="G312" s="60"/>
      <c r="H312" s="14" t="s">
        <v>46</v>
      </c>
      <c r="I312" s="19"/>
      <c r="J312" s="15">
        <f>ROUND(IF(OR(ISERROR(H312),H312=""),0,H312)*IF(OR(ISERROR(I312),I312=""),0,I312),2)</f>
        <v>0</v>
      </c>
      <c r="K312" s="38"/>
      <c r="L312" s="12"/>
      <c r="M312" s="17"/>
    </row>
    <row r="313" ht="65.85" customHeight="1" spans="1:13">
      <c r="A313" s="48"/>
      <c r="B313" s="49"/>
      <c r="C313" s="49"/>
      <c r="D313" s="49"/>
      <c r="E313" s="49"/>
      <c r="F313" s="63"/>
      <c r="G313" s="64"/>
      <c r="H313" s="53"/>
      <c r="I313" s="53"/>
      <c r="J313" s="54"/>
      <c r="K313" s="55"/>
      <c r="L313" s="49"/>
      <c r="M313" s="56"/>
    </row>
    <row r="314" ht="17.75" customHeight="1" spans="1:13">
      <c r="A314" s="11"/>
      <c r="B314" s="12"/>
      <c r="C314" s="12"/>
      <c r="D314" s="12"/>
      <c r="E314" s="12"/>
      <c r="F314" s="13"/>
      <c r="G314" s="59"/>
      <c r="H314" s="14"/>
      <c r="I314" s="14"/>
      <c r="J314" s="14"/>
      <c r="K314" s="16"/>
      <c r="L314" s="12"/>
      <c r="M314" s="17"/>
    </row>
    <row r="315" ht="17" customHeight="1" spans="1:13">
      <c r="A315" s="11"/>
      <c r="B315" s="12"/>
      <c r="C315" s="12"/>
      <c r="D315" s="12"/>
      <c r="E315" s="12"/>
      <c r="F315" s="13"/>
      <c r="G315" s="59"/>
      <c r="H315" s="14"/>
      <c r="I315" s="14"/>
      <c r="J315" s="14"/>
      <c r="K315" s="16"/>
      <c r="L315" s="12"/>
      <c r="M315" s="17"/>
    </row>
    <row r="316" ht="17.75" customHeight="1" spans="1:13">
      <c r="A316" s="11"/>
      <c r="B316" s="12"/>
      <c r="C316" s="12"/>
      <c r="D316" s="12"/>
      <c r="E316" s="12"/>
      <c r="F316" s="13"/>
      <c r="G316" s="59"/>
      <c r="H316" s="14"/>
      <c r="I316" s="14"/>
      <c r="J316" s="14"/>
      <c r="K316" s="16"/>
      <c r="L316" s="12"/>
      <c r="M316" s="17"/>
    </row>
    <row r="317" ht="17.75" customHeight="1" spans="1:13">
      <c r="A317" s="11"/>
      <c r="B317" s="12"/>
      <c r="C317" s="12"/>
      <c r="D317" s="12"/>
      <c r="E317" s="12"/>
      <c r="F317" s="13"/>
      <c r="G317" s="59"/>
      <c r="H317" s="14"/>
      <c r="I317" s="14"/>
      <c r="J317" s="14"/>
      <c r="K317" s="16"/>
      <c r="L317" s="12"/>
      <c r="M317" s="17"/>
    </row>
    <row r="318" ht="17" customHeight="1" spans="1:13">
      <c r="A318" s="11"/>
      <c r="B318" s="12"/>
      <c r="C318" s="12"/>
      <c r="D318" s="12"/>
      <c r="E318" s="12"/>
      <c r="F318" s="13"/>
      <c r="G318" s="59"/>
      <c r="H318" s="14"/>
      <c r="I318" s="14"/>
      <c r="J318" s="14"/>
      <c r="K318" s="16"/>
      <c r="L318" s="12"/>
      <c r="M318" s="17"/>
    </row>
    <row r="319" ht="17.75" customHeight="1" spans="1:13">
      <c r="A319" s="11"/>
      <c r="B319" s="12"/>
      <c r="C319" s="12"/>
      <c r="D319" s="12"/>
      <c r="E319" s="12"/>
      <c r="F319" s="13"/>
      <c r="G319" s="59"/>
      <c r="H319" s="14"/>
      <c r="I319" s="14"/>
      <c r="J319" s="14"/>
      <c r="K319" s="16"/>
      <c r="L319" s="12"/>
      <c r="M319" s="17"/>
    </row>
    <row r="320" ht="17.75" customHeight="1" spans="1:13">
      <c r="A320" s="11"/>
      <c r="B320" s="12"/>
      <c r="C320" s="12"/>
      <c r="D320" s="12"/>
      <c r="E320" s="12"/>
      <c r="F320" s="13"/>
      <c r="G320" s="59"/>
      <c r="H320" s="14"/>
      <c r="I320" s="14"/>
      <c r="J320" s="14"/>
      <c r="K320" s="16"/>
      <c r="L320" s="12"/>
      <c r="M320" s="17"/>
    </row>
    <row r="321" ht="17" customHeight="1" spans="1:13">
      <c r="A321" s="11"/>
      <c r="B321" s="12"/>
      <c r="C321" s="12"/>
      <c r="D321" s="12"/>
      <c r="E321" s="12"/>
      <c r="F321" s="13"/>
      <c r="G321" s="59"/>
      <c r="H321" s="14"/>
      <c r="I321" s="14"/>
      <c r="J321" s="14"/>
      <c r="K321" s="16"/>
      <c r="L321" s="12"/>
      <c r="M321" s="17"/>
    </row>
    <row r="322" ht="17.75" customHeight="1" spans="1:13">
      <c r="A322" s="11"/>
      <c r="B322" s="12"/>
      <c r="C322" s="12"/>
      <c r="D322" s="12"/>
      <c r="E322" s="12"/>
      <c r="F322" s="13"/>
      <c r="G322" s="59"/>
      <c r="H322" s="14"/>
      <c r="I322" s="14"/>
      <c r="J322" s="14"/>
      <c r="K322" s="16"/>
      <c r="L322" s="12"/>
      <c r="M322" s="17"/>
    </row>
    <row r="323" ht="17" customHeight="1" spans="1:13">
      <c r="A323" s="11"/>
      <c r="B323" s="21"/>
      <c r="C323" s="21"/>
      <c r="D323" s="21"/>
      <c r="E323" s="21"/>
      <c r="F323" s="22"/>
      <c r="G323" s="65"/>
      <c r="H323" s="23"/>
      <c r="I323" s="23"/>
      <c r="J323" s="23"/>
      <c r="K323" s="26"/>
      <c r="L323" s="21"/>
      <c r="M323" s="27"/>
    </row>
    <row r="324" ht="0.75" customHeight="1" spans="1:13">
      <c r="A324" s="31"/>
      <c r="B324" s="29"/>
      <c r="C324" s="29"/>
      <c r="D324" s="29"/>
      <c r="E324" s="29"/>
      <c r="F324" s="29"/>
      <c r="G324" s="29"/>
      <c r="H324" s="29"/>
      <c r="I324" s="29"/>
      <c r="J324" s="29"/>
      <c r="K324" s="29"/>
      <c r="L324" s="29"/>
      <c r="M324" s="29"/>
    </row>
    <row r="325" ht="12.6" customHeight="1"/>
    <row r="326" ht="23.7" customHeight="1" spans="1:13">
      <c r="G326" s="30" t="s">
        <v>29</v>
      </c>
      <c r="H326" s="30"/>
      <c r="I326" s="30"/>
      <c r="J326" s="30"/>
      <c r="K326" s="30"/>
      <c r="L326" s="30"/>
      <c r="M326" s="30"/>
    </row>
    <row r="327" ht="34.8" customHeight="1" spans="1:13">
      <c r="A327" s="1" t="s">
        <v>31</v>
      </c>
      <c r="B327" s="1"/>
      <c r="C327" s="1"/>
      <c r="D327" s="1"/>
      <c r="E327" s="1"/>
      <c r="F327" s="1"/>
      <c r="G327" s="1"/>
      <c r="H327" s="1"/>
      <c r="I327" s="1"/>
      <c r="J327" s="1"/>
      <c r="K327" s="1"/>
      <c r="L327" s="1"/>
      <c r="M327" s="1"/>
    </row>
    <row r="328" ht="13.3" customHeight="1" spans="1:13">
      <c r="A328" s="2" t="s">
        <v>32</v>
      </c>
      <c r="B328" s="2"/>
      <c r="C328" s="2"/>
      <c r="D328" s="2"/>
      <c r="E328" s="2"/>
      <c r="F328" s="2"/>
      <c r="G328" s="2"/>
      <c r="H328" s="2"/>
      <c r="I328" s="2"/>
      <c r="J328" s="2"/>
      <c r="K328" s="3" t="s">
        <v>303</v>
      </c>
      <c r="L328" s="3"/>
      <c r="M328" s="3"/>
    </row>
    <row r="329" ht="13.3" customHeight="1" spans="1:13">
      <c r="A329" s="4" t="s">
        <v>34</v>
      </c>
      <c r="B329" s="4"/>
      <c r="C329" s="4"/>
      <c r="D329" s="4"/>
      <c r="E329" s="4"/>
      <c r="F329" s="4"/>
      <c r="G329" s="4"/>
      <c r="H329" s="4"/>
      <c r="I329" s="4"/>
      <c r="J329" s="4"/>
      <c r="K329" s="5"/>
      <c r="L329" s="5"/>
      <c r="M329" s="5"/>
    </row>
    <row r="330" ht="49.6" customHeight="1" spans="1:13">
      <c r="A330" s="6" t="s">
        <v>35</v>
      </c>
      <c r="B330" s="7" t="s">
        <v>36</v>
      </c>
      <c r="C330" s="7" t="s">
        <v>37</v>
      </c>
      <c r="D330" s="7" t="s">
        <v>38</v>
      </c>
      <c r="E330" s="7" t="s">
        <v>39</v>
      </c>
      <c r="F330" s="7" t="s">
        <v>40</v>
      </c>
      <c r="G330" s="8"/>
      <c r="H330" s="7" t="s">
        <v>41</v>
      </c>
      <c r="I330" s="7" t="s">
        <v>42</v>
      </c>
      <c r="J330" s="7" t="s">
        <v>43</v>
      </c>
      <c r="K330" s="8"/>
      <c r="L330" s="7" t="s">
        <v>44</v>
      </c>
      <c r="M330" s="9" t="s">
        <v>45</v>
      </c>
    </row>
    <row r="331" ht="74" customHeight="1" spans="1:13">
      <c r="A331" s="11" t="s">
        <v>304</v>
      </c>
      <c r="B331" s="12" t="s">
        <v>305</v>
      </c>
      <c r="C331" s="12" t="s">
        <v>56</v>
      </c>
      <c r="D331" s="12" t="s">
        <v>57</v>
      </c>
      <c r="E331" s="12"/>
      <c r="F331" s="13" t="s">
        <v>58</v>
      </c>
      <c r="G331" s="60"/>
      <c r="H331" s="14" t="s">
        <v>306</v>
      </c>
      <c r="I331" s="19"/>
      <c r="J331" s="15">
        <f>ROUND(IF(OR(ISERROR(H331),H331=""),0,H331)*IF(OR(ISERROR(I331),I331=""),0,I331),2)</f>
        <v>0</v>
      </c>
      <c r="K331" s="38"/>
      <c r="L331" s="12"/>
      <c r="M331" s="17"/>
    </row>
    <row r="332" ht="74" customHeight="1" spans="1:13">
      <c r="A332" s="39"/>
      <c r="B332" s="40"/>
      <c r="C332" s="40"/>
      <c r="D332" s="40"/>
      <c r="E332" s="40"/>
      <c r="F332" s="61"/>
      <c r="G332" s="62"/>
      <c r="H332" s="44"/>
      <c r="I332" s="44"/>
      <c r="J332" s="45"/>
      <c r="K332" s="46"/>
      <c r="L332" s="40"/>
      <c r="M332" s="47"/>
    </row>
    <row r="333" ht="45.15" customHeight="1" spans="1:13">
      <c r="A333" s="39"/>
      <c r="B333" s="40"/>
      <c r="C333" s="40"/>
      <c r="D333" s="40"/>
      <c r="E333" s="40"/>
      <c r="F333" s="61"/>
      <c r="G333" s="62"/>
      <c r="H333" s="44"/>
      <c r="I333" s="44"/>
      <c r="J333" s="45"/>
      <c r="K333" s="46"/>
      <c r="L333" s="40"/>
      <c r="M333" s="47"/>
    </row>
    <row r="334" ht="45.15" customHeight="1" spans="1:13">
      <c r="A334" s="48"/>
      <c r="B334" s="49"/>
      <c r="C334" s="49"/>
      <c r="D334" s="49"/>
      <c r="E334" s="49"/>
      <c r="F334" s="63"/>
      <c r="G334" s="64"/>
      <c r="H334" s="53"/>
      <c r="I334" s="53"/>
      <c r="J334" s="54"/>
      <c r="K334" s="55"/>
      <c r="L334" s="49"/>
      <c r="M334" s="56"/>
    </row>
    <row r="335" ht="74" customHeight="1" spans="1:13">
      <c r="A335" s="11" t="s">
        <v>307</v>
      </c>
      <c r="B335" s="12" t="s">
        <v>308</v>
      </c>
      <c r="C335" s="12" t="s">
        <v>62</v>
      </c>
      <c r="D335" s="12" t="s">
        <v>178</v>
      </c>
      <c r="E335" s="12"/>
      <c r="F335" s="13" t="s">
        <v>58</v>
      </c>
      <c r="G335" s="60"/>
      <c r="H335" s="14" t="s">
        <v>309</v>
      </c>
      <c r="I335" s="19"/>
      <c r="J335" s="15">
        <f>ROUND(IF(OR(ISERROR(H335),H335=""),0,H335)*IF(OR(ISERROR(I335),I335=""),0,I335),2)</f>
        <v>0</v>
      </c>
      <c r="K335" s="38"/>
      <c r="L335" s="12"/>
      <c r="M335" s="17"/>
    </row>
    <row r="336" ht="74" customHeight="1" spans="1:13">
      <c r="A336" s="39"/>
      <c r="B336" s="40"/>
      <c r="C336" s="40"/>
      <c r="D336" s="40"/>
      <c r="E336" s="40"/>
      <c r="F336" s="61"/>
      <c r="G336" s="62"/>
      <c r="H336" s="44"/>
      <c r="I336" s="44"/>
      <c r="J336" s="45"/>
      <c r="K336" s="46"/>
      <c r="L336" s="40"/>
      <c r="M336" s="47"/>
    </row>
    <row r="337" ht="51.05" customHeight="1" spans="1:13">
      <c r="A337" s="39"/>
      <c r="B337" s="40"/>
      <c r="C337" s="40"/>
      <c r="D337" s="40"/>
      <c r="E337" s="40"/>
      <c r="F337" s="61"/>
      <c r="G337" s="62"/>
      <c r="H337" s="44"/>
      <c r="I337" s="44"/>
      <c r="J337" s="45"/>
      <c r="K337" s="46"/>
      <c r="L337" s="40"/>
      <c r="M337" s="47"/>
    </row>
    <row r="338" ht="50.35" customHeight="1" spans="1:13">
      <c r="A338" s="48"/>
      <c r="B338" s="49"/>
      <c r="C338" s="49"/>
      <c r="D338" s="49"/>
      <c r="E338" s="49"/>
      <c r="F338" s="63"/>
      <c r="G338" s="64"/>
      <c r="H338" s="53"/>
      <c r="I338" s="53"/>
      <c r="J338" s="54"/>
      <c r="K338" s="55"/>
      <c r="L338" s="49"/>
      <c r="M338" s="56"/>
    </row>
    <row r="339" ht="17.75" customHeight="1" spans="1:13">
      <c r="A339" s="11"/>
      <c r="B339" s="12"/>
      <c r="C339" s="12"/>
      <c r="D339" s="12"/>
      <c r="E339" s="12"/>
      <c r="F339" s="13"/>
      <c r="G339" s="59"/>
      <c r="H339" s="14"/>
      <c r="I339" s="14"/>
      <c r="J339" s="14"/>
      <c r="K339" s="16"/>
      <c r="L339" s="12"/>
      <c r="M339" s="17"/>
    </row>
    <row r="340" ht="17" customHeight="1" spans="1:13">
      <c r="A340" s="11"/>
      <c r="B340" s="12"/>
      <c r="C340" s="12"/>
      <c r="D340" s="12"/>
      <c r="E340" s="12"/>
      <c r="F340" s="13"/>
      <c r="G340" s="59"/>
      <c r="H340" s="14"/>
      <c r="I340" s="14"/>
      <c r="J340" s="14"/>
      <c r="K340" s="16"/>
      <c r="L340" s="12"/>
      <c r="M340" s="17"/>
    </row>
    <row r="341" ht="17.75" customHeight="1" spans="1:13">
      <c r="A341" s="11"/>
      <c r="B341" s="12"/>
      <c r="C341" s="12"/>
      <c r="D341" s="12"/>
      <c r="E341" s="12"/>
      <c r="F341" s="13"/>
      <c r="G341" s="59"/>
      <c r="H341" s="14"/>
      <c r="I341" s="14"/>
      <c r="J341" s="14"/>
      <c r="K341" s="16"/>
      <c r="L341" s="12"/>
      <c r="M341" s="17"/>
    </row>
    <row r="342" ht="17.75" customHeight="1" spans="1:13">
      <c r="A342" s="11"/>
      <c r="B342" s="12"/>
      <c r="C342" s="12"/>
      <c r="D342" s="12"/>
      <c r="E342" s="12"/>
      <c r="F342" s="13"/>
      <c r="G342" s="59"/>
      <c r="H342" s="14"/>
      <c r="I342" s="14"/>
      <c r="J342" s="14"/>
      <c r="K342" s="16"/>
      <c r="L342" s="12"/>
      <c r="M342" s="17"/>
    </row>
    <row r="343" ht="17" customHeight="1" spans="1:13">
      <c r="A343" s="11"/>
      <c r="B343" s="12"/>
      <c r="C343" s="12"/>
      <c r="D343" s="12"/>
      <c r="E343" s="12"/>
      <c r="F343" s="13"/>
      <c r="G343" s="59"/>
      <c r="H343" s="14"/>
      <c r="I343" s="14"/>
      <c r="J343" s="14"/>
      <c r="K343" s="16"/>
      <c r="L343" s="12"/>
      <c r="M343" s="17"/>
    </row>
    <row r="344" ht="17.75" customHeight="1" spans="1:13">
      <c r="A344" s="11"/>
      <c r="B344" s="12"/>
      <c r="C344" s="12"/>
      <c r="D344" s="12"/>
      <c r="E344" s="12"/>
      <c r="F344" s="13"/>
      <c r="G344" s="59"/>
      <c r="H344" s="14"/>
      <c r="I344" s="14"/>
      <c r="J344" s="14"/>
      <c r="K344" s="16"/>
      <c r="L344" s="12"/>
      <c r="M344" s="17"/>
    </row>
    <row r="345" ht="17" customHeight="1" spans="1:13">
      <c r="A345" s="11"/>
      <c r="B345" s="12"/>
      <c r="C345" s="12"/>
      <c r="D345" s="12"/>
      <c r="E345" s="12"/>
      <c r="F345" s="13"/>
      <c r="G345" s="59"/>
      <c r="H345" s="14"/>
      <c r="I345" s="14"/>
      <c r="J345" s="14"/>
      <c r="K345" s="16"/>
      <c r="L345" s="12"/>
      <c r="M345" s="17"/>
    </row>
    <row r="346" ht="17.75" customHeight="1" spans="1:13">
      <c r="A346" s="11"/>
      <c r="B346" s="12"/>
      <c r="C346" s="12"/>
      <c r="D346" s="12"/>
      <c r="E346" s="12"/>
      <c r="F346" s="13"/>
      <c r="G346" s="59"/>
      <c r="H346" s="14"/>
      <c r="I346" s="14"/>
      <c r="J346" s="14"/>
      <c r="K346" s="16"/>
      <c r="L346" s="12"/>
      <c r="M346" s="17"/>
    </row>
    <row r="347" ht="17.75" customHeight="1" spans="1:13">
      <c r="A347" s="11"/>
      <c r="B347" s="12"/>
      <c r="C347" s="12"/>
      <c r="D347" s="12"/>
      <c r="E347" s="12"/>
      <c r="F347" s="13"/>
      <c r="G347" s="59"/>
      <c r="H347" s="14"/>
      <c r="I347" s="14"/>
      <c r="J347" s="14"/>
      <c r="K347" s="16"/>
      <c r="L347" s="12"/>
      <c r="M347" s="17"/>
    </row>
    <row r="348" ht="17" customHeight="1" spans="1:13">
      <c r="A348" s="11"/>
      <c r="B348" s="21"/>
      <c r="C348" s="21"/>
      <c r="D348" s="21"/>
      <c r="E348" s="21"/>
      <c r="F348" s="22"/>
      <c r="G348" s="65"/>
      <c r="H348" s="23"/>
      <c r="I348" s="23"/>
      <c r="J348" s="23"/>
      <c r="K348" s="26"/>
      <c r="L348" s="21"/>
      <c r="M348" s="27"/>
    </row>
    <row r="349" ht="0.75" customHeight="1" spans="1:13">
      <c r="A349" s="31"/>
      <c r="B349" s="29"/>
      <c r="C349" s="29"/>
      <c r="D349" s="29"/>
      <c r="E349" s="29"/>
      <c r="F349" s="29"/>
      <c r="G349" s="29"/>
      <c r="H349" s="29"/>
      <c r="I349" s="29"/>
      <c r="J349" s="29"/>
      <c r="K349" s="29"/>
      <c r="L349" s="29"/>
      <c r="M349" s="29"/>
    </row>
    <row r="350" ht="3.7" customHeight="1"/>
    <row r="351" ht="23.7" customHeight="1" spans="1:13">
      <c r="G351" s="30" t="s">
        <v>29</v>
      </c>
      <c r="H351" s="30"/>
      <c r="I351" s="30"/>
      <c r="J351" s="30"/>
      <c r="K351" s="30"/>
      <c r="L351" s="30"/>
      <c r="M351" s="30"/>
    </row>
    <row r="352" ht="34.8" customHeight="1" spans="1:13">
      <c r="A352" s="1" t="s">
        <v>31</v>
      </c>
      <c r="B352" s="1"/>
      <c r="C352" s="1"/>
      <c r="D352" s="1"/>
      <c r="E352" s="1"/>
      <c r="F352" s="1"/>
      <c r="G352" s="1"/>
      <c r="H352" s="1"/>
      <c r="I352" s="1"/>
      <c r="J352" s="1"/>
      <c r="K352" s="1"/>
      <c r="L352" s="1"/>
      <c r="M352" s="1"/>
    </row>
    <row r="353" ht="13.3" customHeight="1" spans="1:13">
      <c r="A353" s="2" t="s">
        <v>32</v>
      </c>
      <c r="B353" s="2"/>
      <c r="C353" s="2"/>
      <c r="D353" s="2"/>
      <c r="E353" s="2"/>
      <c r="F353" s="2"/>
      <c r="G353" s="2"/>
      <c r="H353" s="2"/>
      <c r="I353" s="2"/>
      <c r="J353" s="2"/>
      <c r="K353" s="3" t="s">
        <v>310</v>
      </c>
      <c r="L353" s="3"/>
      <c r="M353" s="3"/>
    </row>
    <row r="354" ht="13.3" customHeight="1" spans="1:13">
      <c r="A354" s="4" t="s">
        <v>34</v>
      </c>
      <c r="B354" s="4"/>
      <c r="C354" s="4"/>
      <c r="D354" s="4"/>
      <c r="E354" s="4"/>
      <c r="F354" s="4"/>
      <c r="G354" s="4"/>
      <c r="H354" s="4"/>
      <c r="I354" s="4"/>
      <c r="J354" s="4"/>
      <c r="K354" s="5"/>
      <c r="L354" s="5"/>
      <c r="M354" s="5"/>
    </row>
    <row r="355" ht="49.6" customHeight="1" spans="1:13">
      <c r="A355" s="6" t="s">
        <v>35</v>
      </c>
      <c r="B355" s="7" t="s">
        <v>36</v>
      </c>
      <c r="C355" s="7" t="s">
        <v>37</v>
      </c>
      <c r="D355" s="7" t="s">
        <v>38</v>
      </c>
      <c r="E355" s="7" t="s">
        <v>39</v>
      </c>
      <c r="F355" s="7" t="s">
        <v>40</v>
      </c>
      <c r="G355" s="8"/>
      <c r="H355" s="7" t="s">
        <v>41</v>
      </c>
      <c r="I355" s="7" t="s">
        <v>42</v>
      </c>
      <c r="J355" s="7" t="s">
        <v>43</v>
      </c>
      <c r="K355" s="8"/>
      <c r="L355" s="7" t="s">
        <v>44</v>
      </c>
      <c r="M355" s="9" t="s">
        <v>45</v>
      </c>
    </row>
    <row r="356" ht="74" customHeight="1" spans="1:13">
      <c r="A356" s="11" t="s">
        <v>311</v>
      </c>
      <c r="B356" s="12" t="s">
        <v>312</v>
      </c>
      <c r="C356" s="12" t="s">
        <v>183</v>
      </c>
      <c r="D356" s="12" t="s">
        <v>184</v>
      </c>
      <c r="E356" s="12"/>
      <c r="F356" s="13" t="s">
        <v>185</v>
      </c>
      <c r="G356" s="60"/>
      <c r="H356" s="14" t="s">
        <v>313</v>
      </c>
      <c r="I356" s="19"/>
      <c r="J356" s="15">
        <f>ROUND(IF(OR(ISERROR(H356),H356=""),0,H356)*IF(OR(ISERROR(I356),I356=""),0,I356),2)</f>
        <v>0</v>
      </c>
      <c r="K356" s="38"/>
      <c r="L356" s="12"/>
      <c r="M356" s="17"/>
    </row>
    <row r="357" ht="74" customHeight="1" spans="1:13">
      <c r="A357" s="39"/>
      <c r="B357" s="40"/>
      <c r="C357" s="40"/>
      <c r="D357" s="40"/>
      <c r="E357" s="40"/>
      <c r="F357" s="61"/>
      <c r="G357" s="62"/>
      <c r="H357" s="44"/>
      <c r="I357" s="44"/>
      <c r="J357" s="45"/>
      <c r="K357" s="46"/>
      <c r="L357" s="40"/>
      <c r="M357" s="47"/>
    </row>
    <row r="358" ht="62.9" customHeight="1" spans="1:13">
      <c r="A358" s="39"/>
      <c r="B358" s="40"/>
      <c r="C358" s="40"/>
      <c r="D358" s="40"/>
      <c r="E358" s="40"/>
      <c r="F358" s="61"/>
      <c r="G358" s="62"/>
      <c r="H358" s="44"/>
      <c r="I358" s="44"/>
      <c r="J358" s="45"/>
      <c r="K358" s="46"/>
      <c r="L358" s="40"/>
      <c r="M358" s="47"/>
    </row>
    <row r="359" ht="62.9" customHeight="1" spans="1:13">
      <c r="A359" s="48"/>
      <c r="B359" s="49"/>
      <c r="C359" s="49"/>
      <c r="D359" s="49"/>
      <c r="E359" s="49"/>
      <c r="F359" s="63"/>
      <c r="G359" s="64"/>
      <c r="H359" s="53"/>
      <c r="I359" s="53"/>
      <c r="J359" s="54"/>
      <c r="K359" s="55"/>
      <c r="L359" s="49"/>
      <c r="M359" s="56"/>
    </row>
    <row r="360" ht="74" customHeight="1" spans="1:13">
      <c r="A360" s="11" t="s">
        <v>314</v>
      </c>
      <c r="B360" s="12" t="s">
        <v>315</v>
      </c>
      <c r="C360" s="12" t="s">
        <v>97</v>
      </c>
      <c r="D360" s="12" t="s">
        <v>189</v>
      </c>
      <c r="E360" s="12"/>
      <c r="F360" s="13" t="s">
        <v>58</v>
      </c>
      <c r="G360" s="60"/>
      <c r="H360" s="14" t="s">
        <v>316</v>
      </c>
      <c r="I360" s="19"/>
      <c r="J360" s="15">
        <f>ROUND(IF(OR(ISERROR(H360),H360=""),0,H360)*IF(OR(ISERROR(I360),I360=""),0,I360),2)</f>
        <v>0</v>
      </c>
      <c r="K360" s="38"/>
      <c r="L360" s="12"/>
      <c r="M360" s="17"/>
    </row>
    <row r="361" ht="70.3" customHeight="1" spans="1:13">
      <c r="A361" s="39"/>
      <c r="B361" s="40"/>
      <c r="C361" s="40"/>
      <c r="D361" s="40"/>
      <c r="E361" s="40"/>
      <c r="F361" s="61"/>
      <c r="G361" s="62"/>
      <c r="H361" s="44"/>
      <c r="I361" s="44"/>
      <c r="J361" s="45"/>
      <c r="K361" s="46"/>
      <c r="L361" s="40"/>
      <c r="M361" s="47"/>
    </row>
    <row r="362" ht="69.6" customHeight="1" spans="1:13">
      <c r="A362" s="48"/>
      <c r="B362" s="49"/>
      <c r="C362" s="49"/>
      <c r="D362" s="49"/>
      <c r="E362" s="49"/>
      <c r="F362" s="63"/>
      <c r="G362" s="64"/>
      <c r="H362" s="53"/>
      <c r="I362" s="53"/>
      <c r="J362" s="54"/>
      <c r="K362" s="55"/>
      <c r="L362" s="49"/>
      <c r="M362" s="56"/>
    </row>
    <row r="363" ht="17.75" customHeight="1" spans="1:13">
      <c r="A363" s="11"/>
      <c r="B363" s="12"/>
      <c r="C363" s="12"/>
      <c r="D363" s="12"/>
      <c r="E363" s="12"/>
      <c r="F363" s="13"/>
      <c r="G363" s="59"/>
      <c r="H363" s="14"/>
      <c r="I363" s="14"/>
      <c r="J363" s="14"/>
      <c r="K363" s="16"/>
      <c r="L363" s="12"/>
      <c r="M363" s="17"/>
    </row>
    <row r="364" ht="17.75" customHeight="1" spans="1:13">
      <c r="A364" s="11"/>
      <c r="B364" s="12"/>
      <c r="C364" s="12"/>
      <c r="D364" s="12"/>
      <c r="E364" s="12"/>
      <c r="F364" s="13"/>
      <c r="G364" s="59"/>
      <c r="H364" s="14"/>
      <c r="I364" s="14"/>
      <c r="J364" s="14"/>
      <c r="K364" s="16"/>
      <c r="L364" s="12"/>
      <c r="M364" s="17"/>
    </row>
    <row r="365" ht="17" customHeight="1" spans="1:13">
      <c r="A365" s="11"/>
      <c r="B365" s="12"/>
      <c r="C365" s="12"/>
      <c r="D365" s="12"/>
      <c r="E365" s="12"/>
      <c r="F365" s="13"/>
      <c r="G365" s="59"/>
      <c r="H365" s="14"/>
      <c r="I365" s="14"/>
      <c r="J365" s="14"/>
      <c r="K365" s="16"/>
      <c r="L365" s="12"/>
      <c r="M365" s="17"/>
    </row>
    <row r="366" ht="17.75" customHeight="1" spans="1:13">
      <c r="A366" s="11"/>
      <c r="B366" s="12"/>
      <c r="C366" s="12"/>
      <c r="D366" s="12"/>
      <c r="E366" s="12"/>
      <c r="F366" s="13"/>
      <c r="G366" s="59"/>
      <c r="H366" s="14"/>
      <c r="I366" s="14"/>
      <c r="J366" s="14"/>
      <c r="K366" s="16"/>
      <c r="L366" s="12"/>
      <c r="M366" s="17"/>
    </row>
    <row r="367" ht="17.75" customHeight="1" spans="1:13">
      <c r="A367" s="11"/>
      <c r="B367" s="12"/>
      <c r="C367" s="12"/>
      <c r="D367" s="12"/>
      <c r="E367" s="12"/>
      <c r="F367" s="13"/>
      <c r="G367" s="59"/>
      <c r="H367" s="14"/>
      <c r="I367" s="14"/>
      <c r="J367" s="14"/>
      <c r="K367" s="16"/>
      <c r="L367" s="12"/>
      <c r="M367" s="17"/>
    </row>
    <row r="368" ht="17" customHeight="1" spans="1:13">
      <c r="A368" s="11"/>
      <c r="B368" s="12"/>
      <c r="C368" s="12"/>
      <c r="D368" s="12"/>
      <c r="E368" s="12"/>
      <c r="F368" s="13"/>
      <c r="G368" s="59"/>
      <c r="H368" s="14"/>
      <c r="I368" s="14"/>
      <c r="J368" s="14"/>
      <c r="K368" s="16"/>
      <c r="L368" s="12"/>
      <c r="M368" s="17"/>
    </row>
    <row r="369" ht="17.75" customHeight="1" spans="1:13">
      <c r="A369" s="11"/>
      <c r="B369" s="12"/>
      <c r="C369" s="12"/>
      <c r="D369" s="12"/>
      <c r="E369" s="12"/>
      <c r="F369" s="13"/>
      <c r="G369" s="59"/>
      <c r="H369" s="14"/>
      <c r="I369" s="14"/>
      <c r="J369" s="14"/>
      <c r="K369" s="16"/>
      <c r="L369" s="12"/>
      <c r="M369" s="17"/>
    </row>
    <row r="370" ht="17" customHeight="1" spans="1:13">
      <c r="A370" s="11"/>
      <c r="B370" s="12"/>
      <c r="C370" s="12"/>
      <c r="D370" s="12"/>
      <c r="E370" s="12"/>
      <c r="F370" s="13"/>
      <c r="G370" s="59"/>
      <c r="H370" s="14"/>
      <c r="I370" s="14"/>
      <c r="J370" s="14"/>
      <c r="K370" s="16"/>
      <c r="L370" s="12"/>
      <c r="M370" s="17"/>
    </row>
    <row r="371" ht="17.75" customHeight="1" spans="1:13">
      <c r="A371" s="11"/>
      <c r="B371" s="12"/>
      <c r="C371" s="12"/>
      <c r="D371" s="12"/>
      <c r="E371" s="12"/>
      <c r="F371" s="13"/>
      <c r="G371" s="59"/>
      <c r="H371" s="14"/>
      <c r="I371" s="14"/>
      <c r="J371" s="14"/>
      <c r="K371" s="16"/>
      <c r="L371" s="12"/>
      <c r="M371" s="17"/>
    </row>
    <row r="372" ht="17.75" customHeight="1" spans="1:13">
      <c r="A372" s="11"/>
      <c r="B372" s="21"/>
      <c r="C372" s="21"/>
      <c r="D372" s="21"/>
      <c r="E372" s="21"/>
      <c r="F372" s="22"/>
      <c r="G372" s="65"/>
      <c r="H372" s="23"/>
      <c r="I372" s="23"/>
      <c r="J372" s="23"/>
      <c r="K372" s="26"/>
      <c r="L372" s="21"/>
      <c r="M372" s="27"/>
    </row>
    <row r="373" ht="3.7" customHeight="1" spans="1:13">
      <c r="A373" s="31"/>
      <c r="B373" s="29"/>
      <c r="C373" s="29"/>
      <c r="D373" s="29"/>
      <c r="E373" s="29"/>
      <c r="F373" s="29"/>
      <c r="G373" s="29"/>
      <c r="H373" s="29"/>
      <c r="I373" s="29"/>
      <c r="J373" s="29"/>
      <c r="K373" s="29"/>
      <c r="L373" s="29"/>
      <c r="M373" s="29"/>
    </row>
    <row r="374" ht="23.7" customHeight="1" spans="1:13">
      <c r="G374" s="30" t="s">
        <v>29</v>
      </c>
      <c r="H374" s="30"/>
      <c r="I374" s="30"/>
      <c r="J374" s="30"/>
      <c r="K374" s="30"/>
      <c r="L374" s="30"/>
      <c r="M374" s="30"/>
    </row>
    <row r="375" ht="34.8" customHeight="1" spans="1:13">
      <c r="A375" s="1" t="s">
        <v>31</v>
      </c>
      <c r="B375" s="1"/>
      <c r="C375" s="1"/>
      <c r="D375" s="1"/>
      <c r="E375" s="1"/>
      <c r="F375" s="1"/>
      <c r="G375" s="1"/>
      <c r="H375" s="1"/>
      <c r="I375" s="1"/>
      <c r="J375" s="1"/>
      <c r="K375" s="1"/>
      <c r="L375" s="1"/>
      <c r="M375" s="1"/>
    </row>
    <row r="376" ht="13.3" customHeight="1" spans="1:13">
      <c r="A376" s="2" t="s">
        <v>32</v>
      </c>
      <c r="B376" s="2"/>
      <c r="C376" s="2"/>
      <c r="D376" s="2"/>
      <c r="E376" s="2"/>
      <c r="F376" s="2"/>
      <c r="G376" s="2"/>
      <c r="H376" s="2"/>
      <c r="I376" s="2"/>
      <c r="J376" s="2"/>
      <c r="K376" s="3" t="s">
        <v>317</v>
      </c>
      <c r="L376" s="3"/>
      <c r="M376" s="3"/>
    </row>
    <row r="377" ht="13.3" customHeight="1" spans="1:13">
      <c r="A377" s="4" t="s">
        <v>34</v>
      </c>
      <c r="B377" s="4"/>
      <c r="C377" s="4"/>
      <c r="D377" s="4"/>
      <c r="E377" s="4"/>
      <c r="F377" s="4"/>
      <c r="G377" s="4"/>
      <c r="H377" s="4"/>
      <c r="I377" s="4"/>
      <c r="J377" s="4"/>
      <c r="K377" s="5"/>
      <c r="L377" s="5"/>
      <c r="M377" s="5"/>
    </row>
    <row r="378" ht="49.6" customHeight="1" spans="1:13">
      <c r="A378" s="6" t="s">
        <v>35</v>
      </c>
      <c r="B378" s="7" t="s">
        <v>36</v>
      </c>
      <c r="C378" s="7" t="s">
        <v>37</v>
      </c>
      <c r="D378" s="7" t="s">
        <v>38</v>
      </c>
      <c r="E378" s="7" t="s">
        <v>39</v>
      </c>
      <c r="F378" s="7" t="s">
        <v>40</v>
      </c>
      <c r="G378" s="8"/>
      <c r="H378" s="7" t="s">
        <v>41</v>
      </c>
      <c r="I378" s="7" t="s">
        <v>42</v>
      </c>
      <c r="J378" s="7" t="s">
        <v>43</v>
      </c>
      <c r="K378" s="8"/>
      <c r="L378" s="7" t="s">
        <v>44</v>
      </c>
      <c r="M378" s="9" t="s">
        <v>45</v>
      </c>
    </row>
    <row r="379" ht="74" customHeight="1" spans="1:13">
      <c r="A379" s="11" t="s">
        <v>318</v>
      </c>
      <c r="B379" s="12" t="s">
        <v>319</v>
      </c>
      <c r="C379" s="12" t="s">
        <v>194</v>
      </c>
      <c r="D379" s="12" t="s">
        <v>189</v>
      </c>
      <c r="E379" s="12"/>
      <c r="F379" s="13" t="s">
        <v>58</v>
      </c>
      <c r="G379" s="60"/>
      <c r="H379" s="14" t="s">
        <v>136</v>
      </c>
      <c r="I379" s="19"/>
      <c r="J379" s="15">
        <f>ROUND(IF(OR(ISERROR(H379),H379=""),0,H379)*IF(OR(ISERROR(I379),I379=""),0,I379),2)</f>
        <v>0</v>
      </c>
      <c r="K379" s="38"/>
      <c r="L379" s="12"/>
      <c r="M379" s="17"/>
    </row>
    <row r="380" ht="70.3" customHeight="1" spans="1:13">
      <c r="A380" s="39"/>
      <c r="B380" s="40"/>
      <c r="C380" s="40"/>
      <c r="D380" s="40"/>
      <c r="E380" s="40"/>
      <c r="F380" s="61"/>
      <c r="G380" s="62"/>
      <c r="H380" s="44"/>
      <c r="I380" s="44"/>
      <c r="J380" s="45"/>
      <c r="K380" s="46"/>
      <c r="L380" s="40"/>
      <c r="M380" s="47"/>
    </row>
    <row r="381" ht="70.3" customHeight="1" spans="1:13">
      <c r="A381" s="48"/>
      <c r="B381" s="49"/>
      <c r="C381" s="49"/>
      <c r="D381" s="49"/>
      <c r="E381" s="49"/>
      <c r="F381" s="63"/>
      <c r="G381" s="64"/>
      <c r="H381" s="53"/>
      <c r="I381" s="53"/>
      <c r="J381" s="54"/>
      <c r="K381" s="55"/>
      <c r="L381" s="49"/>
      <c r="M381" s="56"/>
    </row>
    <row r="382" ht="74" customHeight="1" spans="1:13">
      <c r="A382" s="11" t="s">
        <v>320</v>
      </c>
      <c r="B382" s="12" t="s">
        <v>321</v>
      </c>
      <c r="C382" s="12" t="s">
        <v>322</v>
      </c>
      <c r="D382" s="12" t="s">
        <v>189</v>
      </c>
      <c r="E382" s="12"/>
      <c r="F382" s="13" t="s">
        <v>58</v>
      </c>
      <c r="G382" s="60"/>
      <c r="H382" s="14" t="s">
        <v>323</v>
      </c>
      <c r="I382" s="19"/>
      <c r="J382" s="15">
        <f>ROUND(IF(OR(ISERROR(H382),H382=""),0,H382)*IF(OR(ISERROR(I382),I382=""),0,I382),2)</f>
        <v>0</v>
      </c>
      <c r="K382" s="38"/>
      <c r="L382" s="12"/>
      <c r="M382" s="17"/>
    </row>
    <row r="383" ht="70.3" customHeight="1" spans="1:13">
      <c r="A383" s="39"/>
      <c r="B383" s="40"/>
      <c r="C383" s="40"/>
      <c r="D383" s="40"/>
      <c r="E383" s="40"/>
      <c r="F383" s="61"/>
      <c r="G383" s="62"/>
      <c r="H383" s="44"/>
      <c r="I383" s="44"/>
      <c r="J383" s="45"/>
      <c r="K383" s="46"/>
      <c r="L383" s="40"/>
      <c r="M383" s="47"/>
    </row>
    <row r="384" ht="70.3" customHeight="1" spans="1:13">
      <c r="A384" s="48"/>
      <c r="B384" s="49"/>
      <c r="C384" s="49"/>
      <c r="D384" s="49"/>
      <c r="E384" s="49"/>
      <c r="F384" s="63"/>
      <c r="G384" s="64"/>
      <c r="H384" s="53"/>
      <c r="I384" s="53"/>
      <c r="J384" s="54"/>
      <c r="K384" s="55"/>
      <c r="L384" s="49"/>
      <c r="M384" s="56"/>
    </row>
    <row r="385" ht="74" customHeight="1" spans="1:13">
      <c r="A385" s="11" t="s">
        <v>324</v>
      </c>
      <c r="B385" s="12" t="s">
        <v>325</v>
      </c>
      <c r="C385" s="12" t="s">
        <v>201</v>
      </c>
      <c r="D385" s="12" t="s">
        <v>189</v>
      </c>
      <c r="E385" s="12"/>
      <c r="F385" s="13" t="s">
        <v>58</v>
      </c>
      <c r="G385" s="60"/>
      <c r="H385" s="14" t="s">
        <v>202</v>
      </c>
      <c r="I385" s="19"/>
      <c r="J385" s="15">
        <f>ROUND(IF(OR(ISERROR(H385),H385=""),0,H385)*IF(OR(ISERROR(I385),I385=""),0,I385),2)</f>
        <v>0</v>
      </c>
      <c r="K385" s="38"/>
      <c r="L385" s="12"/>
      <c r="M385" s="17"/>
    </row>
    <row r="386" ht="70.3" customHeight="1" spans="1:13">
      <c r="A386" s="39"/>
      <c r="B386" s="40"/>
      <c r="C386" s="40"/>
      <c r="D386" s="40"/>
      <c r="E386" s="40"/>
      <c r="F386" s="61"/>
      <c r="G386" s="62"/>
      <c r="H386" s="44"/>
      <c r="I386" s="44"/>
      <c r="J386" s="45"/>
      <c r="K386" s="46"/>
      <c r="L386" s="40"/>
      <c r="M386" s="47"/>
    </row>
    <row r="387" ht="69.6" customHeight="1" spans="1:13">
      <c r="A387" s="48"/>
      <c r="B387" s="49"/>
      <c r="C387" s="49"/>
      <c r="D387" s="49"/>
      <c r="E387" s="49"/>
      <c r="F387" s="63"/>
      <c r="G387" s="64"/>
      <c r="H387" s="53"/>
      <c r="I387" s="53"/>
      <c r="J387" s="54"/>
      <c r="K387" s="55"/>
      <c r="L387" s="49"/>
      <c r="M387" s="56"/>
    </row>
    <row r="388" ht="17.75" customHeight="1" spans="1:13">
      <c r="A388" s="11"/>
      <c r="B388" s="21"/>
      <c r="C388" s="21"/>
      <c r="D388" s="21"/>
      <c r="E388" s="21"/>
      <c r="F388" s="22"/>
      <c r="G388" s="65"/>
      <c r="H388" s="23"/>
      <c r="I388" s="23"/>
      <c r="J388" s="23"/>
      <c r="K388" s="26"/>
      <c r="L388" s="21"/>
      <c r="M388" s="27"/>
    </row>
    <row r="389" ht="5.9" customHeight="1" spans="1:13">
      <c r="A389" s="31"/>
      <c r="B389" s="29"/>
      <c r="C389" s="29"/>
      <c r="D389" s="29"/>
      <c r="E389" s="29"/>
      <c r="F389" s="29"/>
      <c r="G389" s="29"/>
      <c r="H389" s="29"/>
      <c r="I389" s="29"/>
      <c r="J389" s="29"/>
      <c r="K389" s="29"/>
      <c r="L389" s="29"/>
      <c r="M389" s="29"/>
    </row>
    <row r="390" ht="23.7" customHeight="1" spans="1:13">
      <c r="G390" s="30" t="s">
        <v>29</v>
      </c>
      <c r="H390" s="30"/>
      <c r="I390" s="30"/>
      <c r="J390" s="30"/>
      <c r="K390" s="30"/>
      <c r="L390" s="30"/>
      <c r="M390" s="30"/>
    </row>
    <row r="391" ht="34.8" customHeight="1" spans="1:13">
      <c r="A391" s="1" t="s">
        <v>31</v>
      </c>
      <c r="B391" s="1"/>
      <c r="C391" s="1"/>
      <c r="D391" s="1"/>
      <c r="E391" s="1"/>
      <c r="F391" s="1"/>
      <c r="G391" s="1"/>
      <c r="H391" s="1"/>
      <c r="I391" s="1"/>
      <c r="J391" s="1"/>
      <c r="K391" s="1"/>
      <c r="L391" s="1"/>
      <c r="M391" s="1"/>
    </row>
    <row r="392" ht="13.3" customHeight="1" spans="1:13">
      <c r="A392" s="2" t="s">
        <v>32</v>
      </c>
      <c r="B392" s="2"/>
      <c r="C392" s="2"/>
      <c r="D392" s="2"/>
      <c r="E392" s="2"/>
      <c r="F392" s="2"/>
      <c r="G392" s="2"/>
      <c r="H392" s="2"/>
      <c r="I392" s="2"/>
      <c r="J392" s="2"/>
      <c r="K392" s="3" t="s">
        <v>326</v>
      </c>
      <c r="L392" s="3"/>
      <c r="M392" s="3"/>
    </row>
    <row r="393" ht="13.3" customHeight="1" spans="1:13">
      <c r="A393" s="4" t="s">
        <v>34</v>
      </c>
      <c r="B393" s="4"/>
      <c r="C393" s="4"/>
      <c r="D393" s="4"/>
      <c r="E393" s="4"/>
      <c r="F393" s="4"/>
      <c r="G393" s="4"/>
      <c r="H393" s="4"/>
      <c r="I393" s="4"/>
      <c r="J393" s="4"/>
      <c r="K393" s="5"/>
      <c r="L393" s="5"/>
      <c r="M393" s="5"/>
    </row>
    <row r="394" ht="49.6" customHeight="1" spans="1:13">
      <c r="A394" s="6" t="s">
        <v>35</v>
      </c>
      <c r="B394" s="7" t="s">
        <v>36</v>
      </c>
      <c r="C394" s="7" t="s">
        <v>37</v>
      </c>
      <c r="D394" s="7" t="s">
        <v>38</v>
      </c>
      <c r="E394" s="7" t="s">
        <v>39</v>
      </c>
      <c r="F394" s="7" t="s">
        <v>40</v>
      </c>
      <c r="G394" s="8"/>
      <c r="H394" s="7" t="s">
        <v>41</v>
      </c>
      <c r="I394" s="7" t="s">
        <v>42</v>
      </c>
      <c r="J394" s="7" t="s">
        <v>43</v>
      </c>
      <c r="K394" s="8"/>
      <c r="L394" s="7" t="s">
        <v>44</v>
      </c>
      <c r="M394" s="9" t="s">
        <v>45</v>
      </c>
    </row>
    <row r="395" ht="74" customHeight="1" spans="1:13">
      <c r="A395" s="11" t="s">
        <v>327</v>
      </c>
      <c r="B395" s="12" t="s">
        <v>328</v>
      </c>
      <c r="C395" s="12" t="s">
        <v>206</v>
      </c>
      <c r="D395" s="12" t="s">
        <v>189</v>
      </c>
      <c r="E395" s="12"/>
      <c r="F395" s="13" t="s">
        <v>58</v>
      </c>
      <c r="G395" s="60"/>
      <c r="H395" s="14" t="s">
        <v>329</v>
      </c>
      <c r="I395" s="19"/>
      <c r="J395" s="15">
        <f>ROUND(IF(OR(ISERROR(H395),H395=""),0,H395)*IF(OR(ISERROR(I395),I395=""),0,I395),2)</f>
        <v>0</v>
      </c>
      <c r="K395" s="38"/>
      <c r="L395" s="12"/>
      <c r="M395" s="17"/>
    </row>
    <row r="396" ht="70.3" customHeight="1" spans="1:13">
      <c r="A396" s="39"/>
      <c r="B396" s="40"/>
      <c r="C396" s="40"/>
      <c r="D396" s="40"/>
      <c r="E396" s="40"/>
      <c r="F396" s="61"/>
      <c r="G396" s="62"/>
      <c r="H396" s="44"/>
      <c r="I396" s="44"/>
      <c r="J396" s="45"/>
      <c r="K396" s="46"/>
      <c r="L396" s="40"/>
      <c r="M396" s="47"/>
    </row>
    <row r="397" ht="70.3" customHeight="1" spans="1:13">
      <c r="A397" s="48"/>
      <c r="B397" s="49"/>
      <c r="C397" s="49"/>
      <c r="D397" s="49"/>
      <c r="E397" s="49"/>
      <c r="F397" s="63"/>
      <c r="G397" s="64"/>
      <c r="H397" s="53"/>
      <c r="I397" s="53"/>
      <c r="J397" s="54"/>
      <c r="K397" s="55"/>
      <c r="L397" s="49"/>
      <c r="M397" s="56"/>
    </row>
    <row r="398" ht="74" customHeight="1" spans="1:13">
      <c r="A398" s="11" t="s">
        <v>330</v>
      </c>
      <c r="B398" s="12" t="s">
        <v>331</v>
      </c>
      <c r="C398" s="12" t="s">
        <v>210</v>
      </c>
      <c r="D398" s="12" t="s">
        <v>211</v>
      </c>
      <c r="E398" s="12"/>
      <c r="F398" s="13" t="s">
        <v>58</v>
      </c>
      <c r="G398" s="60"/>
      <c r="H398" s="14" t="s">
        <v>332</v>
      </c>
      <c r="I398" s="19"/>
      <c r="J398" s="15">
        <f>ROUND(IF(OR(ISERROR(H398),H398=""),0,H398)*IF(OR(ISERROR(I398),I398=""),0,I398),2)</f>
        <v>0</v>
      </c>
      <c r="K398" s="38"/>
      <c r="L398" s="12"/>
      <c r="M398" s="17"/>
    </row>
    <row r="399" ht="74" customHeight="1" spans="1:13">
      <c r="A399" s="39"/>
      <c r="B399" s="40"/>
      <c r="C399" s="40"/>
      <c r="D399" s="40"/>
      <c r="E399" s="40"/>
      <c r="F399" s="61"/>
      <c r="G399" s="62"/>
      <c r="H399" s="44"/>
      <c r="I399" s="44"/>
      <c r="J399" s="45"/>
      <c r="K399" s="46"/>
      <c r="L399" s="40"/>
      <c r="M399" s="47"/>
    </row>
    <row r="400" ht="39.25" customHeight="1" spans="1:13">
      <c r="A400" s="39"/>
      <c r="B400" s="40"/>
      <c r="C400" s="40"/>
      <c r="D400" s="40"/>
      <c r="E400" s="40"/>
      <c r="F400" s="61"/>
      <c r="G400" s="62"/>
      <c r="H400" s="44"/>
      <c r="I400" s="44"/>
      <c r="J400" s="45"/>
      <c r="K400" s="46"/>
      <c r="L400" s="40"/>
      <c r="M400" s="47"/>
    </row>
    <row r="401" ht="38.5" customHeight="1" spans="1:13">
      <c r="A401" s="48"/>
      <c r="B401" s="49"/>
      <c r="C401" s="49"/>
      <c r="D401" s="49"/>
      <c r="E401" s="49"/>
      <c r="F401" s="63"/>
      <c r="G401" s="64"/>
      <c r="H401" s="53"/>
      <c r="I401" s="53"/>
      <c r="J401" s="54"/>
      <c r="K401" s="55"/>
      <c r="L401" s="49"/>
      <c r="M401" s="56"/>
    </row>
    <row r="402" ht="74" customHeight="1" spans="1:13">
      <c r="A402" s="11" t="s">
        <v>333</v>
      </c>
      <c r="B402" s="12" t="s">
        <v>334</v>
      </c>
      <c r="C402" s="12" t="s">
        <v>215</v>
      </c>
      <c r="D402" s="12" t="s">
        <v>84</v>
      </c>
      <c r="E402" s="12"/>
      <c r="F402" s="13" t="s">
        <v>58</v>
      </c>
      <c r="G402" s="60"/>
      <c r="H402" s="14" t="s">
        <v>335</v>
      </c>
      <c r="I402" s="19"/>
      <c r="J402" s="15">
        <f>ROUND(IF(OR(ISERROR(H402),H402=""),0,H402)*IF(OR(ISERROR(I402),I402=""),0,I402),2)</f>
        <v>0</v>
      </c>
      <c r="K402" s="38"/>
      <c r="L402" s="12"/>
      <c r="M402" s="17"/>
    </row>
    <row r="403" ht="58.45" customHeight="1" spans="1:13">
      <c r="A403" s="39"/>
      <c r="B403" s="40"/>
      <c r="C403" s="40"/>
      <c r="D403" s="40"/>
      <c r="E403" s="40"/>
      <c r="F403" s="61"/>
      <c r="G403" s="62"/>
      <c r="H403" s="44"/>
      <c r="I403" s="44"/>
      <c r="J403" s="45"/>
      <c r="K403" s="46"/>
      <c r="L403" s="40"/>
      <c r="M403" s="47"/>
    </row>
    <row r="404" ht="58.45" customHeight="1" spans="1:13">
      <c r="A404" s="48"/>
      <c r="B404" s="49"/>
      <c r="C404" s="49"/>
      <c r="D404" s="49"/>
      <c r="E404" s="49"/>
      <c r="F404" s="63"/>
      <c r="G404" s="64"/>
      <c r="H404" s="53"/>
      <c r="I404" s="53"/>
      <c r="J404" s="54"/>
      <c r="K404" s="55"/>
      <c r="L404" s="49"/>
      <c r="M404" s="56"/>
    </row>
    <row r="405" ht="17" customHeight="1" spans="1:13">
      <c r="A405" s="11"/>
      <c r="B405" s="12"/>
      <c r="C405" s="12"/>
      <c r="D405" s="12"/>
      <c r="E405" s="12"/>
      <c r="F405" s="13"/>
      <c r="G405" s="59"/>
      <c r="H405" s="14"/>
      <c r="I405" s="14"/>
      <c r="J405" s="14"/>
      <c r="K405" s="16"/>
      <c r="L405" s="12"/>
      <c r="M405" s="17"/>
    </row>
    <row r="406" ht="17.75" customHeight="1" spans="1:13">
      <c r="A406" s="11"/>
      <c r="B406" s="21"/>
      <c r="C406" s="21"/>
      <c r="D406" s="21"/>
      <c r="E406" s="21"/>
      <c r="F406" s="22"/>
      <c r="G406" s="65"/>
      <c r="H406" s="23"/>
      <c r="I406" s="23"/>
      <c r="J406" s="23"/>
      <c r="K406" s="26"/>
      <c r="L406" s="21"/>
      <c r="M406" s="27"/>
    </row>
    <row r="407" ht="0.75" customHeight="1" spans="1:13">
      <c r="A407" s="31"/>
      <c r="B407" s="29"/>
      <c r="C407" s="29"/>
      <c r="D407" s="29"/>
      <c r="E407" s="29"/>
      <c r="F407" s="29"/>
      <c r="G407" s="29"/>
      <c r="H407" s="29"/>
      <c r="I407" s="29"/>
      <c r="J407" s="29"/>
      <c r="K407" s="29"/>
      <c r="L407" s="29"/>
      <c r="M407" s="29"/>
    </row>
    <row r="408" ht="23.7" customHeight="1" spans="1:13">
      <c r="G408" s="30" t="s">
        <v>29</v>
      </c>
      <c r="H408" s="30"/>
      <c r="I408" s="30"/>
      <c r="J408" s="30"/>
      <c r="K408" s="30"/>
      <c r="L408" s="30"/>
      <c r="M408" s="30"/>
    </row>
    <row r="409" ht="34.8" customHeight="1" spans="1:13">
      <c r="A409" s="1" t="s">
        <v>31</v>
      </c>
      <c r="B409" s="1"/>
      <c r="C409" s="1"/>
      <c r="D409" s="1"/>
      <c r="E409" s="1"/>
      <c r="F409" s="1"/>
      <c r="G409" s="1"/>
      <c r="H409" s="1"/>
      <c r="I409" s="1"/>
      <c r="J409" s="1"/>
      <c r="K409" s="1"/>
      <c r="L409" s="1"/>
      <c r="M409" s="1"/>
    </row>
    <row r="410" ht="13.3" customHeight="1" spans="1:13">
      <c r="A410" s="2" t="s">
        <v>32</v>
      </c>
      <c r="B410" s="2"/>
      <c r="C410" s="2"/>
      <c r="D410" s="2"/>
      <c r="E410" s="2"/>
      <c r="F410" s="2"/>
      <c r="G410" s="2"/>
      <c r="H410" s="2"/>
      <c r="I410" s="2"/>
      <c r="J410" s="2"/>
      <c r="K410" s="3" t="s">
        <v>336</v>
      </c>
      <c r="L410" s="3"/>
      <c r="M410" s="3"/>
    </row>
    <row r="411" ht="13.3" customHeight="1" spans="1:13">
      <c r="A411" s="4" t="s">
        <v>34</v>
      </c>
      <c r="B411" s="4"/>
      <c r="C411" s="4"/>
      <c r="D411" s="4"/>
      <c r="E411" s="4"/>
      <c r="F411" s="4"/>
      <c r="G411" s="4"/>
      <c r="H411" s="4"/>
      <c r="I411" s="4"/>
      <c r="J411" s="4"/>
      <c r="K411" s="5"/>
      <c r="L411" s="5"/>
      <c r="M411" s="5"/>
    </row>
    <row r="412" ht="49.6" customHeight="1" spans="1:13">
      <c r="A412" s="6" t="s">
        <v>35</v>
      </c>
      <c r="B412" s="7" t="s">
        <v>36</v>
      </c>
      <c r="C412" s="7" t="s">
        <v>37</v>
      </c>
      <c r="D412" s="7" t="s">
        <v>38</v>
      </c>
      <c r="E412" s="7" t="s">
        <v>39</v>
      </c>
      <c r="F412" s="7" t="s">
        <v>40</v>
      </c>
      <c r="G412" s="8"/>
      <c r="H412" s="7" t="s">
        <v>41</v>
      </c>
      <c r="I412" s="7" t="s">
        <v>42</v>
      </c>
      <c r="J412" s="7" t="s">
        <v>43</v>
      </c>
      <c r="K412" s="8"/>
      <c r="L412" s="7" t="s">
        <v>44</v>
      </c>
      <c r="M412" s="9" t="s">
        <v>45</v>
      </c>
    </row>
    <row r="413" ht="74" customHeight="1" spans="1:13">
      <c r="A413" s="11" t="s">
        <v>337</v>
      </c>
      <c r="B413" s="12" t="s">
        <v>338</v>
      </c>
      <c r="C413" s="12" t="s">
        <v>220</v>
      </c>
      <c r="D413" s="12" t="s">
        <v>189</v>
      </c>
      <c r="E413" s="12"/>
      <c r="F413" s="13" t="s">
        <v>58</v>
      </c>
      <c r="G413" s="60"/>
      <c r="H413" s="14" t="s">
        <v>339</v>
      </c>
      <c r="I413" s="19"/>
      <c r="J413" s="15">
        <f>ROUND(IF(OR(ISERROR(H413),H413=""),0,H413)*IF(OR(ISERROR(I413),I413=""),0,I413),2)</f>
        <v>0</v>
      </c>
      <c r="K413" s="38"/>
      <c r="L413" s="12"/>
      <c r="M413" s="17"/>
    </row>
    <row r="414" ht="70.3" customHeight="1" spans="1:13">
      <c r="A414" s="39"/>
      <c r="B414" s="40"/>
      <c r="C414" s="40"/>
      <c r="D414" s="40"/>
      <c r="E414" s="40"/>
      <c r="F414" s="61"/>
      <c r="G414" s="62"/>
      <c r="H414" s="44"/>
      <c r="I414" s="44"/>
      <c r="J414" s="45"/>
      <c r="K414" s="46"/>
      <c r="L414" s="40"/>
      <c r="M414" s="47"/>
    </row>
    <row r="415" ht="70.3" customHeight="1" spans="1:13">
      <c r="A415" s="48"/>
      <c r="B415" s="49"/>
      <c r="C415" s="49"/>
      <c r="D415" s="49"/>
      <c r="E415" s="49"/>
      <c r="F415" s="63"/>
      <c r="G415" s="64"/>
      <c r="H415" s="53"/>
      <c r="I415" s="53"/>
      <c r="J415" s="54"/>
      <c r="K415" s="55"/>
      <c r="L415" s="49"/>
      <c r="M415" s="56"/>
    </row>
    <row r="416" ht="60.7" customHeight="1" spans="1:13">
      <c r="A416" s="11" t="s">
        <v>340</v>
      </c>
      <c r="B416" s="12" t="s">
        <v>341</v>
      </c>
      <c r="C416" s="12" t="s">
        <v>224</v>
      </c>
      <c r="D416" s="12" t="s">
        <v>225</v>
      </c>
      <c r="E416" s="12"/>
      <c r="F416" s="13" t="s">
        <v>226</v>
      </c>
      <c r="G416" s="59"/>
      <c r="H416" s="14" t="s">
        <v>160</v>
      </c>
      <c r="I416" s="19"/>
      <c r="J416" s="15">
        <f>ROUND(IF(OR(ISERROR(H416),H416=""),0,H416)*IF(OR(ISERROR(I416),I416=""),0,I416),2)</f>
        <v>0</v>
      </c>
      <c r="K416" s="16"/>
      <c r="L416" s="12"/>
      <c r="M416" s="17"/>
    </row>
    <row r="417" ht="61.45" customHeight="1" spans="1:13">
      <c r="A417" s="11" t="s">
        <v>342</v>
      </c>
      <c r="B417" s="12" t="s">
        <v>343</v>
      </c>
      <c r="C417" s="12" t="s">
        <v>230</v>
      </c>
      <c r="D417" s="12" t="s">
        <v>231</v>
      </c>
      <c r="E417" s="12"/>
      <c r="F417" s="13" t="s">
        <v>226</v>
      </c>
      <c r="G417" s="59"/>
      <c r="H417" s="14" t="s">
        <v>288</v>
      </c>
      <c r="I417" s="19"/>
      <c r="J417" s="15">
        <f>ROUND(IF(OR(ISERROR(H417),H417=""),0,H417)*IF(OR(ISERROR(I417),I417=""),0,I417),2)</f>
        <v>0</v>
      </c>
      <c r="K417" s="16"/>
      <c r="L417" s="12"/>
      <c r="M417" s="17"/>
    </row>
    <row r="418" ht="49.6" customHeight="1" spans="1:13">
      <c r="A418" s="11" t="s">
        <v>344</v>
      </c>
      <c r="B418" s="12" t="s">
        <v>345</v>
      </c>
      <c r="C418" s="12" t="s">
        <v>235</v>
      </c>
      <c r="D418" s="12" t="s">
        <v>236</v>
      </c>
      <c r="E418" s="12"/>
      <c r="F418" s="13" t="s">
        <v>154</v>
      </c>
      <c r="G418" s="59"/>
      <c r="H418" s="14" t="s">
        <v>346</v>
      </c>
      <c r="I418" s="19"/>
      <c r="J418" s="15">
        <f>ROUND(IF(OR(ISERROR(H418),H418=""),0,H418)*IF(OR(ISERROR(I418),I418=""),0,I418),2)</f>
        <v>0</v>
      </c>
      <c r="K418" s="16"/>
      <c r="L418" s="12"/>
      <c r="M418" s="17"/>
    </row>
    <row r="419" ht="48.85" customHeight="1" spans="1:13">
      <c r="A419" s="11" t="s">
        <v>347</v>
      </c>
      <c r="B419" s="12" t="s">
        <v>348</v>
      </c>
      <c r="C419" s="12" t="s">
        <v>235</v>
      </c>
      <c r="D419" s="12" t="s">
        <v>240</v>
      </c>
      <c r="E419" s="12"/>
      <c r="F419" s="13" t="s">
        <v>154</v>
      </c>
      <c r="G419" s="59"/>
      <c r="H419" s="14" t="s">
        <v>241</v>
      </c>
      <c r="I419" s="19"/>
      <c r="J419" s="15">
        <f>ROUND(IF(OR(ISERROR(H419),H419=""),0,H419)*IF(OR(ISERROR(I419),I419=""),0,I419),2)</f>
        <v>0</v>
      </c>
      <c r="K419" s="16"/>
      <c r="L419" s="12"/>
      <c r="M419" s="17"/>
    </row>
    <row r="420" ht="61.45" customHeight="1" spans="1:13">
      <c r="A420" s="11" t="s">
        <v>349</v>
      </c>
      <c r="B420" s="12" t="s">
        <v>350</v>
      </c>
      <c r="C420" s="12" t="s">
        <v>235</v>
      </c>
      <c r="D420" s="12" t="s">
        <v>244</v>
      </c>
      <c r="E420" s="12"/>
      <c r="F420" s="13" t="s">
        <v>154</v>
      </c>
      <c r="G420" s="59"/>
      <c r="H420" s="14" t="s">
        <v>245</v>
      </c>
      <c r="I420" s="19"/>
      <c r="J420" s="15">
        <f>ROUND(IF(OR(ISERROR(H420),H420=""),0,H420)*IF(OR(ISERROR(I420),I420=""),0,I420),2)</f>
        <v>0</v>
      </c>
      <c r="K420" s="16"/>
      <c r="L420" s="12"/>
      <c r="M420" s="17"/>
    </row>
    <row r="421" ht="17" customHeight="1" spans="1:13">
      <c r="A421" s="11"/>
      <c r="B421" s="12"/>
      <c r="C421" s="12"/>
      <c r="D421" s="12"/>
      <c r="E421" s="12"/>
      <c r="F421" s="13"/>
      <c r="G421" s="59"/>
      <c r="H421" s="14"/>
      <c r="I421" s="14"/>
      <c r="J421" s="14"/>
      <c r="K421" s="16"/>
      <c r="L421" s="12"/>
      <c r="M421" s="17"/>
    </row>
    <row r="422" ht="17.75" customHeight="1" spans="1:13">
      <c r="A422" s="11"/>
      <c r="B422" s="12"/>
      <c r="C422" s="12"/>
      <c r="D422" s="12"/>
      <c r="E422" s="12"/>
      <c r="F422" s="13"/>
      <c r="G422" s="59"/>
      <c r="H422" s="14"/>
      <c r="I422" s="14"/>
      <c r="J422" s="14"/>
      <c r="K422" s="16"/>
      <c r="L422" s="12"/>
      <c r="M422" s="17"/>
    </row>
    <row r="423" ht="17.75" customHeight="1" spans="1:13">
      <c r="A423" s="11"/>
      <c r="B423" s="12"/>
      <c r="C423" s="12"/>
      <c r="D423" s="12"/>
      <c r="E423" s="12"/>
      <c r="F423" s="13"/>
      <c r="G423" s="59"/>
      <c r="H423" s="14"/>
      <c r="I423" s="14"/>
      <c r="J423" s="14"/>
      <c r="K423" s="16"/>
      <c r="L423" s="12"/>
      <c r="M423" s="17"/>
    </row>
    <row r="424" ht="17" customHeight="1" spans="1:13">
      <c r="A424" s="11"/>
      <c r="B424" s="12"/>
      <c r="C424" s="12"/>
      <c r="D424" s="12"/>
      <c r="E424" s="12"/>
      <c r="F424" s="13"/>
      <c r="G424" s="59"/>
      <c r="H424" s="14"/>
      <c r="I424" s="14"/>
      <c r="J424" s="14"/>
      <c r="K424" s="16"/>
      <c r="L424" s="12"/>
      <c r="M424" s="17"/>
    </row>
    <row r="425" ht="17.75" customHeight="1" spans="1:13">
      <c r="A425" s="11"/>
      <c r="B425" s="12"/>
      <c r="C425" s="12"/>
      <c r="D425" s="12"/>
      <c r="E425" s="12"/>
      <c r="F425" s="13"/>
      <c r="G425" s="59"/>
      <c r="H425" s="14"/>
      <c r="I425" s="14"/>
      <c r="J425" s="14"/>
      <c r="K425" s="16"/>
      <c r="L425" s="12"/>
      <c r="M425" s="17"/>
    </row>
    <row r="426" ht="17.75" customHeight="1" spans="1:13">
      <c r="A426" s="11"/>
      <c r="B426" s="12"/>
      <c r="C426" s="12"/>
      <c r="D426" s="12"/>
      <c r="E426" s="12"/>
      <c r="F426" s="13"/>
      <c r="G426" s="59"/>
      <c r="H426" s="14"/>
      <c r="I426" s="14"/>
      <c r="J426" s="14"/>
      <c r="K426" s="16"/>
      <c r="L426" s="12"/>
      <c r="M426" s="17"/>
    </row>
    <row r="427" ht="17" customHeight="1" spans="1:13">
      <c r="A427" s="11"/>
      <c r="B427" s="12"/>
      <c r="C427" s="12"/>
      <c r="D427" s="12"/>
      <c r="E427" s="12"/>
      <c r="F427" s="13"/>
      <c r="G427" s="59"/>
      <c r="H427" s="14"/>
      <c r="I427" s="14"/>
      <c r="J427" s="14"/>
      <c r="K427" s="16"/>
      <c r="L427" s="12"/>
      <c r="M427" s="17"/>
    </row>
    <row r="428" ht="17.75" customHeight="1" spans="1:13">
      <c r="A428" s="11"/>
      <c r="B428" s="12"/>
      <c r="C428" s="12"/>
      <c r="D428" s="12"/>
      <c r="E428" s="12"/>
      <c r="F428" s="13"/>
      <c r="G428" s="59"/>
      <c r="H428" s="14"/>
      <c r="I428" s="14"/>
      <c r="J428" s="14"/>
      <c r="K428" s="16"/>
      <c r="L428" s="12"/>
      <c r="M428" s="17"/>
    </row>
    <row r="429" ht="17" customHeight="1" spans="1:13">
      <c r="A429" s="11"/>
      <c r="B429" s="21"/>
      <c r="C429" s="21"/>
      <c r="D429" s="21"/>
      <c r="E429" s="21"/>
      <c r="F429" s="22"/>
      <c r="G429" s="65"/>
      <c r="H429" s="23"/>
      <c r="I429" s="23"/>
      <c r="J429" s="23"/>
      <c r="K429" s="26"/>
      <c r="L429" s="21"/>
      <c r="M429" s="27"/>
    </row>
    <row r="430" ht="0.75" customHeight="1" spans="1:13">
      <c r="A430" s="31"/>
      <c r="B430" s="29"/>
      <c r="C430" s="29"/>
      <c r="D430" s="29"/>
      <c r="E430" s="29"/>
      <c r="F430" s="29"/>
      <c r="G430" s="29"/>
      <c r="H430" s="29"/>
      <c r="I430" s="29"/>
      <c r="J430" s="29"/>
      <c r="K430" s="29"/>
      <c r="L430" s="29"/>
      <c r="M430" s="29"/>
    </row>
    <row r="431" ht="12.6" customHeight="1"/>
    <row r="432" ht="23.7" customHeight="1" spans="1:13">
      <c r="G432" s="30" t="s">
        <v>29</v>
      </c>
      <c r="H432" s="30"/>
      <c r="I432" s="30"/>
      <c r="J432" s="30"/>
      <c r="K432" s="30"/>
      <c r="L432" s="30"/>
      <c r="M432" s="30"/>
    </row>
    <row r="433" ht="34.8" customHeight="1" spans="1:13">
      <c r="A433" s="1" t="s">
        <v>31</v>
      </c>
      <c r="B433" s="1"/>
      <c r="C433" s="1"/>
      <c r="D433" s="1"/>
      <c r="E433" s="1"/>
      <c r="F433" s="1"/>
      <c r="G433" s="1"/>
      <c r="H433" s="1"/>
      <c r="I433" s="1"/>
      <c r="J433" s="1"/>
      <c r="K433" s="1"/>
      <c r="L433" s="1"/>
      <c r="M433" s="1"/>
    </row>
    <row r="434" ht="13.3" customHeight="1" spans="1:13">
      <c r="A434" s="2" t="s">
        <v>32</v>
      </c>
      <c r="B434" s="2"/>
      <c r="C434" s="2"/>
      <c r="D434" s="2"/>
      <c r="E434" s="2"/>
      <c r="F434" s="2"/>
      <c r="G434" s="2"/>
      <c r="H434" s="2"/>
      <c r="I434" s="2"/>
      <c r="J434" s="2"/>
      <c r="K434" s="3" t="s">
        <v>351</v>
      </c>
      <c r="L434" s="3"/>
      <c r="M434" s="3"/>
    </row>
    <row r="435" ht="13.3" customHeight="1" spans="1:13">
      <c r="A435" s="4" t="s">
        <v>34</v>
      </c>
      <c r="B435" s="4"/>
      <c r="C435" s="4"/>
      <c r="D435" s="4"/>
      <c r="E435" s="4"/>
      <c r="F435" s="4"/>
      <c r="G435" s="4"/>
      <c r="H435" s="4"/>
      <c r="I435" s="4"/>
      <c r="J435" s="4"/>
      <c r="K435" s="5"/>
      <c r="L435" s="5"/>
      <c r="M435" s="5"/>
    </row>
    <row r="436" ht="49.6" customHeight="1" spans="1:13">
      <c r="A436" s="6" t="s">
        <v>35</v>
      </c>
      <c r="B436" s="7" t="s">
        <v>36</v>
      </c>
      <c r="C436" s="7" t="s">
        <v>37</v>
      </c>
      <c r="D436" s="7" t="s">
        <v>38</v>
      </c>
      <c r="E436" s="7" t="s">
        <v>39</v>
      </c>
      <c r="F436" s="7" t="s">
        <v>40</v>
      </c>
      <c r="G436" s="8"/>
      <c r="H436" s="7" t="s">
        <v>41</v>
      </c>
      <c r="I436" s="7" t="s">
        <v>42</v>
      </c>
      <c r="J436" s="7" t="s">
        <v>43</v>
      </c>
      <c r="K436" s="8"/>
      <c r="L436" s="7" t="s">
        <v>44</v>
      </c>
      <c r="M436" s="9" t="s">
        <v>45</v>
      </c>
    </row>
    <row r="437" ht="74" customHeight="1" spans="1:13">
      <c r="A437" s="11" t="s">
        <v>352</v>
      </c>
      <c r="B437" s="12" t="s">
        <v>353</v>
      </c>
      <c r="C437" s="12" t="s">
        <v>249</v>
      </c>
      <c r="D437" s="12" t="s">
        <v>189</v>
      </c>
      <c r="E437" s="12"/>
      <c r="F437" s="13" t="s">
        <v>58</v>
      </c>
      <c r="G437" s="60"/>
      <c r="H437" s="14" t="s">
        <v>354</v>
      </c>
      <c r="I437" s="19"/>
      <c r="J437" s="15">
        <f>ROUND(IF(OR(ISERROR(H437),H437=""),0,H437)*IF(OR(ISERROR(I437),I437=""),0,I437),2)</f>
        <v>0</v>
      </c>
      <c r="K437" s="38"/>
      <c r="L437" s="12"/>
      <c r="M437" s="17"/>
    </row>
    <row r="438" ht="70.3" customHeight="1" spans="1:13">
      <c r="A438" s="39"/>
      <c r="B438" s="40"/>
      <c r="C438" s="40"/>
      <c r="D438" s="40"/>
      <c r="E438" s="40"/>
      <c r="F438" s="61"/>
      <c r="G438" s="62"/>
      <c r="H438" s="44"/>
      <c r="I438" s="44"/>
      <c r="J438" s="45"/>
      <c r="K438" s="46"/>
      <c r="L438" s="40"/>
      <c r="M438" s="47"/>
    </row>
    <row r="439" ht="70.3" customHeight="1" spans="1:13">
      <c r="A439" s="48"/>
      <c r="B439" s="49"/>
      <c r="C439" s="49"/>
      <c r="D439" s="49"/>
      <c r="E439" s="49"/>
      <c r="F439" s="63"/>
      <c r="G439" s="64"/>
      <c r="H439" s="53"/>
      <c r="I439" s="53"/>
      <c r="J439" s="54"/>
      <c r="K439" s="55"/>
      <c r="L439" s="49"/>
      <c r="M439" s="56"/>
    </row>
    <row r="440" ht="74" customHeight="1" spans="1:13">
      <c r="A440" s="11" t="s">
        <v>355</v>
      </c>
      <c r="B440" s="12" t="s">
        <v>356</v>
      </c>
      <c r="C440" s="12" t="s">
        <v>253</v>
      </c>
      <c r="D440" s="12" t="s">
        <v>189</v>
      </c>
      <c r="E440" s="12"/>
      <c r="F440" s="13" t="s">
        <v>58</v>
      </c>
      <c r="G440" s="60"/>
      <c r="H440" s="14" t="s">
        <v>357</v>
      </c>
      <c r="I440" s="19"/>
      <c r="J440" s="15">
        <f>ROUND(IF(OR(ISERROR(H440),H440=""),0,H440)*IF(OR(ISERROR(I440),I440=""),0,I440),2)</f>
        <v>0</v>
      </c>
      <c r="K440" s="38"/>
      <c r="L440" s="12"/>
      <c r="M440" s="17"/>
    </row>
    <row r="441" ht="70.3" customHeight="1" spans="1:13">
      <c r="A441" s="39"/>
      <c r="B441" s="40"/>
      <c r="C441" s="40"/>
      <c r="D441" s="40"/>
      <c r="E441" s="40"/>
      <c r="F441" s="61"/>
      <c r="G441" s="62"/>
      <c r="H441" s="44"/>
      <c r="I441" s="44"/>
      <c r="J441" s="45"/>
      <c r="K441" s="46"/>
      <c r="L441" s="40"/>
      <c r="M441" s="47"/>
    </row>
    <row r="442" ht="70.3" customHeight="1" spans="1:13">
      <c r="A442" s="48"/>
      <c r="B442" s="49"/>
      <c r="C442" s="49"/>
      <c r="D442" s="49"/>
      <c r="E442" s="49"/>
      <c r="F442" s="63"/>
      <c r="G442" s="64"/>
      <c r="H442" s="53"/>
      <c r="I442" s="53"/>
      <c r="J442" s="54"/>
      <c r="K442" s="55"/>
      <c r="L442" s="49"/>
      <c r="M442" s="56"/>
    </row>
    <row r="443" ht="74" customHeight="1" spans="1:13">
      <c r="A443" s="11" t="s">
        <v>358</v>
      </c>
      <c r="B443" s="12" t="s">
        <v>359</v>
      </c>
      <c r="C443" s="12" t="s">
        <v>257</v>
      </c>
      <c r="D443" s="12" t="s">
        <v>189</v>
      </c>
      <c r="E443" s="12"/>
      <c r="F443" s="13" t="s">
        <v>58</v>
      </c>
      <c r="G443" s="60"/>
      <c r="H443" s="14" t="s">
        <v>360</v>
      </c>
      <c r="I443" s="19"/>
      <c r="J443" s="15">
        <f>ROUND(IF(OR(ISERROR(H443),H443=""),0,H443)*IF(OR(ISERROR(I443),I443=""),0,I443),2)</f>
        <v>0</v>
      </c>
      <c r="K443" s="38"/>
      <c r="L443" s="12"/>
      <c r="M443" s="17"/>
    </row>
    <row r="444" ht="70.3" customHeight="1" spans="1:13">
      <c r="A444" s="39"/>
      <c r="B444" s="40"/>
      <c r="C444" s="40"/>
      <c r="D444" s="40"/>
      <c r="E444" s="40"/>
      <c r="F444" s="61"/>
      <c r="G444" s="62"/>
      <c r="H444" s="44"/>
      <c r="I444" s="44"/>
      <c r="J444" s="45"/>
      <c r="K444" s="46"/>
      <c r="L444" s="40"/>
      <c r="M444" s="47"/>
    </row>
    <row r="445" ht="69.6" customHeight="1" spans="1:13">
      <c r="A445" s="48"/>
      <c r="B445" s="49"/>
      <c r="C445" s="49"/>
      <c r="D445" s="49"/>
      <c r="E445" s="49"/>
      <c r="F445" s="63"/>
      <c r="G445" s="64"/>
      <c r="H445" s="53"/>
      <c r="I445" s="53"/>
      <c r="J445" s="54"/>
      <c r="K445" s="55"/>
      <c r="L445" s="49"/>
      <c r="M445" s="56"/>
    </row>
    <row r="446" ht="17.75" customHeight="1" spans="1:13">
      <c r="A446" s="11"/>
      <c r="B446" s="21"/>
      <c r="C446" s="21"/>
      <c r="D446" s="21"/>
      <c r="E446" s="21"/>
      <c r="F446" s="22"/>
      <c r="G446" s="65"/>
      <c r="H446" s="23"/>
      <c r="I446" s="23"/>
      <c r="J446" s="23"/>
      <c r="K446" s="26"/>
      <c r="L446" s="21"/>
      <c r="M446" s="27"/>
    </row>
    <row r="447" ht="5.9" customHeight="1" spans="1:13">
      <c r="A447" s="31"/>
      <c r="B447" s="29"/>
      <c r="C447" s="29"/>
      <c r="D447" s="29"/>
      <c r="E447" s="29"/>
      <c r="F447" s="29"/>
      <c r="G447" s="29"/>
      <c r="H447" s="29"/>
      <c r="I447" s="29"/>
      <c r="J447" s="29"/>
      <c r="K447" s="29"/>
      <c r="L447" s="29"/>
      <c r="M447" s="29"/>
    </row>
    <row r="448" ht="23.7" customHeight="1" spans="1:13">
      <c r="G448" s="30" t="s">
        <v>29</v>
      </c>
      <c r="H448" s="30"/>
      <c r="I448" s="30"/>
      <c r="J448" s="30"/>
      <c r="K448" s="30"/>
      <c r="L448" s="30"/>
      <c r="M448" s="30"/>
    </row>
    <row r="449" ht="34.8" customHeight="1" spans="1:13">
      <c r="A449" s="1" t="s">
        <v>31</v>
      </c>
      <c r="B449" s="1"/>
      <c r="C449" s="1"/>
      <c r="D449" s="1"/>
      <c r="E449" s="1"/>
      <c r="F449" s="1"/>
      <c r="G449" s="1"/>
      <c r="H449" s="1"/>
      <c r="I449" s="1"/>
      <c r="J449" s="1"/>
      <c r="K449" s="1"/>
      <c r="L449" s="1"/>
      <c r="M449" s="1"/>
    </row>
    <row r="450" ht="13.3" customHeight="1" spans="1:13">
      <c r="A450" s="2" t="s">
        <v>32</v>
      </c>
      <c r="B450" s="2"/>
      <c r="C450" s="2"/>
      <c r="D450" s="2"/>
      <c r="E450" s="2"/>
      <c r="F450" s="2"/>
      <c r="G450" s="2"/>
      <c r="H450" s="2"/>
      <c r="I450" s="2"/>
      <c r="J450" s="2"/>
      <c r="K450" s="3" t="s">
        <v>361</v>
      </c>
      <c r="L450" s="3"/>
      <c r="M450" s="3"/>
    </row>
    <row r="451" ht="13.3" customHeight="1" spans="1:13">
      <c r="A451" s="4" t="s">
        <v>34</v>
      </c>
      <c r="B451" s="4"/>
      <c r="C451" s="4"/>
      <c r="D451" s="4"/>
      <c r="E451" s="4"/>
      <c r="F451" s="4"/>
      <c r="G451" s="4"/>
      <c r="H451" s="4"/>
      <c r="I451" s="4"/>
      <c r="J451" s="4"/>
      <c r="K451" s="5"/>
      <c r="L451" s="5"/>
      <c r="M451" s="5"/>
    </row>
    <row r="452" ht="49.6" customHeight="1" spans="1:13">
      <c r="A452" s="6" t="s">
        <v>35</v>
      </c>
      <c r="B452" s="7" t="s">
        <v>36</v>
      </c>
      <c r="C452" s="7" t="s">
        <v>37</v>
      </c>
      <c r="D452" s="7" t="s">
        <v>38</v>
      </c>
      <c r="E452" s="7" t="s">
        <v>39</v>
      </c>
      <c r="F452" s="7" t="s">
        <v>40</v>
      </c>
      <c r="G452" s="8"/>
      <c r="H452" s="7" t="s">
        <v>41</v>
      </c>
      <c r="I452" s="7" t="s">
        <v>42</v>
      </c>
      <c r="J452" s="7" t="s">
        <v>43</v>
      </c>
      <c r="K452" s="8"/>
      <c r="L452" s="7" t="s">
        <v>44</v>
      </c>
      <c r="M452" s="9" t="s">
        <v>45</v>
      </c>
    </row>
    <row r="453" ht="74" customHeight="1" spans="1:13">
      <c r="A453" s="11" t="s">
        <v>362</v>
      </c>
      <c r="B453" s="12" t="s">
        <v>363</v>
      </c>
      <c r="C453" s="12" t="s">
        <v>262</v>
      </c>
      <c r="D453" s="12" t="s">
        <v>189</v>
      </c>
      <c r="E453" s="12"/>
      <c r="F453" s="13" t="s">
        <v>58</v>
      </c>
      <c r="G453" s="60"/>
      <c r="H453" s="14" t="s">
        <v>364</v>
      </c>
      <c r="I453" s="19"/>
      <c r="J453" s="15">
        <f>ROUND(IF(OR(ISERROR(H453),H453=""),0,H453)*IF(OR(ISERROR(I453),I453=""),0,I453),2)</f>
        <v>0</v>
      </c>
      <c r="K453" s="38"/>
      <c r="L453" s="12"/>
      <c r="M453" s="17"/>
    </row>
    <row r="454" ht="70.3" customHeight="1" spans="1:13">
      <c r="A454" s="39"/>
      <c r="B454" s="40"/>
      <c r="C454" s="40"/>
      <c r="D454" s="40"/>
      <c r="E454" s="40"/>
      <c r="F454" s="61"/>
      <c r="G454" s="62"/>
      <c r="H454" s="44"/>
      <c r="I454" s="44"/>
      <c r="J454" s="45"/>
      <c r="K454" s="46"/>
      <c r="L454" s="40"/>
      <c r="M454" s="47"/>
    </row>
    <row r="455" ht="70.3" customHeight="1" spans="1:13">
      <c r="A455" s="48"/>
      <c r="B455" s="49"/>
      <c r="C455" s="49"/>
      <c r="D455" s="49"/>
      <c r="E455" s="49"/>
      <c r="F455" s="63"/>
      <c r="G455" s="64"/>
      <c r="H455" s="53"/>
      <c r="I455" s="53"/>
      <c r="J455" s="54"/>
      <c r="K455" s="55"/>
      <c r="L455" s="49"/>
      <c r="M455" s="56"/>
    </row>
    <row r="456" ht="74" customHeight="1" spans="1:13">
      <c r="A456" s="11" t="s">
        <v>365</v>
      </c>
      <c r="B456" s="12" t="s">
        <v>366</v>
      </c>
      <c r="C456" s="12" t="s">
        <v>266</v>
      </c>
      <c r="D456" s="12" t="s">
        <v>189</v>
      </c>
      <c r="E456" s="12"/>
      <c r="F456" s="13" t="s">
        <v>58</v>
      </c>
      <c r="G456" s="60"/>
      <c r="H456" s="14" t="s">
        <v>367</v>
      </c>
      <c r="I456" s="19"/>
      <c r="J456" s="15">
        <f>ROUND(IF(OR(ISERROR(H456),H456=""),0,H456)*IF(OR(ISERROR(I456),I456=""),0,I456),2)</f>
        <v>0</v>
      </c>
      <c r="K456" s="38"/>
      <c r="L456" s="12"/>
      <c r="M456" s="17"/>
    </row>
    <row r="457" ht="70.3" customHeight="1" spans="1:13">
      <c r="A457" s="39"/>
      <c r="B457" s="40"/>
      <c r="C457" s="40"/>
      <c r="D457" s="40"/>
      <c r="E457" s="40"/>
      <c r="F457" s="61"/>
      <c r="G457" s="62"/>
      <c r="H457" s="44"/>
      <c r="I457" s="44"/>
      <c r="J457" s="45"/>
      <c r="K457" s="46"/>
      <c r="L457" s="40"/>
      <c r="M457" s="47"/>
    </row>
    <row r="458" ht="70.3" customHeight="1" spans="1:13">
      <c r="A458" s="48"/>
      <c r="B458" s="49"/>
      <c r="C458" s="49"/>
      <c r="D458" s="49"/>
      <c r="E458" s="49"/>
      <c r="F458" s="63"/>
      <c r="G458" s="64"/>
      <c r="H458" s="53"/>
      <c r="I458" s="53"/>
      <c r="J458" s="54"/>
      <c r="K458" s="55"/>
      <c r="L458" s="49"/>
      <c r="M458" s="56"/>
    </row>
    <row r="459" ht="74" customHeight="1" spans="1:13">
      <c r="A459" s="11" t="s">
        <v>368</v>
      </c>
      <c r="B459" s="12" t="s">
        <v>369</v>
      </c>
      <c r="C459" s="12" t="s">
        <v>270</v>
      </c>
      <c r="D459" s="12" t="s">
        <v>189</v>
      </c>
      <c r="E459" s="12"/>
      <c r="F459" s="13" t="s">
        <v>58</v>
      </c>
      <c r="G459" s="60"/>
      <c r="H459" s="14" t="s">
        <v>370</v>
      </c>
      <c r="I459" s="19"/>
      <c r="J459" s="15">
        <f>ROUND(IF(OR(ISERROR(H459),H459=""),0,H459)*IF(OR(ISERROR(I459),I459=""),0,I459),2)</f>
        <v>0</v>
      </c>
      <c r="K459" s="38"/>
      <c r="L459" s="12"/>
      <c r="M459" s="17"/>
    </row>
    <row r="460" ht="70.3" customHeight="1" spans="1:13">
      <c r="A460" s="39"/>
      <c r="B460" s="40"/>
      <c r="C460" s="40"/>
      <c r="D460" s="40"/>
      <c r="E460" s="40"/>
      <c r="F460" s="61"/>
      <c r="G460" s="62"/>
      <c r="H460" s="44"/>
      <c r="I460" s="44"/>
      <c r="J460" s="45"/>
      <c r="K460" s="46"/>
      <c r="L460" s="40"/>
      <c r="M460" s="47"/>
    </row>
    <row r="461" ht="69.6" customHeight="1" spans="1:13">
      <c r="A461" s="48"/>
      <c r="B461" s="49"/>
      <c r="C461" s="49"/>
      <c r="D461" s="49"/>
      <c r="E461" s="49"/>
      <c r="F461" s="63"/>
      <c r="G461" s="64"/>
      <c r="H461" s="53"/>
      <c r="I461" s="53"/>
      <c r="J461" s="54"/>
      <c r="K461" s="55"/>
      <c r="L461" s="49"/>
      <c r="M461" s="56"/>
    </row>
    <row r="462" ht="17.75" customHeight="1" spans="1:13">
      <c r="A462" s="11"/>
      <c r="B462" s="21"/>
      <c r="C462" s="21"/>
      <c r="D462" s="21"/>
      <c r="E462" s="21"/>
      <c r="F462" s="22"/>
      <c r="G462" s="65"/>
      <c r="H462" s="23"/>
      <c r="I462" s="23"/>
      <c r="J462" s="23"/>
      <c r="K462" s="26"/>
      <c r="L462" s="21"/>
      <c r="M462" s="27"/>
    </row>
    <row r="463" ht="5.9" customHeight="1" spans="1:13">
      <c r="A463" s="31"/>
      <c r="B463" s="29"/>
      <c r="C463" s="29"/>
      <c r="D463" s="29"/>
      <c r="E463" s="29"/>
      <c r="F463" s="29"/>
      <c r="G463" s="29"/>
      <c r="H463" s="29"/>
      <c r="I463" s="29"/>
      <c r="J463" s="29"/>
      <c r="K463" s="29"/>
      <c r="L463" s="29"/>
      <c r="M463" s="29"/>
    </row>
    <row r="464" ht="23.7" customHeight="1" spans="1:13">
      <c r="G464" s="30" t="s">
        <v>29</v>
      </c>
      <c r="H464" s="30"/>
      <c r="I464" s="30"/>
      <c r="J464" s="30"/>
      <c r="K464" s="30"/>
      <c r="L464" s="30"/>
      <c r="M464" s="30"/>
    </row>
    <row r="465" ht="34.8" customHeight="1" spans="1:13">
      <c r="A465" s="1" t="s">
        <v>31</v>
      </c>
      <c r="B465" s="1"/>
      <c r="C465" s="1"/>
      <c r="D465" s="1"/>
      <c r="E465" s="1"/>
      <c r="F465" s="1"/>
      <c r="G465" s="1"/>
      <c r="H465" s="1"/>
      <c r="I465" s="1"/>
      <c r="J465" s="1"/>
      <c r="K465" s="1"/>
      <c r="L465" s="1"/>
      <c r="M465" s="1"/>
    </row>
    <row r="466" ht="13.3" customHeight="1" spans="1:13">
      <c r="A466" s="2" t="s">
        <v>32</v>
      </c>
      <c r="B466" s="2"/>
      <c r="C466" s="2"/>
      <c r="D466" s="2"/>
      <c r="E466" s="2"/>
      <c r="F466" s="2"/>
      <c r="G466" s="2"/>
      <c r="H466" s="2"/>
      <c r="I466" s="2"/>
      <c r="J466" s="2"/>
      <c r="K466" s="3" t="s">
        <v>371</v>
      </c>
      <c r="L466" s="3"/>
      <c r="M466" s="3"/>
    </row>
    <row r="467" ht="13.3" customHeight="1" spans="1:13">
      <c r="A467" s="4" t="s">
        <v>34</v>
      </c>
      <c r="B467" s="4"/>
      <c r="C467" s="4"/>
      <c r="D467" s="4"/>
      <c r="E467" s="4"/>
      <c r="F467" s="4"/>
      <c r="G467" s="4"/>
      <c r="H467" s="4"/>
      <c r="I467" s="4"/>
      <c r="J467" s="4"/>
      <c r="K467" s="5"/>
      <c r="L467" s="5"/>
      <c r="M467" s="5"/>
    </row>
    <row r="468" ht="49.6" customHeight="1" spans="1:13">
      <c r="A468" s="6" t="s">
        <v>35</v>
      </c>
      <c r="B468" s="7" t="s">
        <v>36</v>
      </c>
      <c r="C468" s="7" t="s">
        <v>37</v>
      </c>
      <c r="D468" s="7" t="s">
        <v>38</v>
      </c>
      <c r="E468" s="7" t="s">
        <v>39</v>
      </c>
      <c r="F468" s="7" t="s">
        <v>40</v>
      </c>
      <c r="G468" s="8"/>
      <c r="H468" s="7" t="s">
        <v>41</v>
      </c>
      <c r="I468" s="7" t="s">
        <v>42</v>
      </c>
      <c r="J468" s="7" t="s">
        <v>43</v>
      </c>
      <c r="K468" s="8"/>
      <c r="L468" s="7" t="s">
        <v>44</v>
      </c>
      <c r="M468" s="9" t="s">
        <v>45</v>
      </c>
    </row>
    <row r="469" ht="74" customHeight="1" spans="1:13">
      <c r="A469" s="11" t="s">
        <v>372</v>
      </c>
      <c r="B469" s="12" t="s">
        <v>373</v>
      </c>
      <c r="C469" s="12" t="s">
        <v>275</v>
      </c>
      <c r="D469" s="12" t="s">
        <v>189</v>
      </c>
      <c r="E469" s="12"/>
      <c r="F469" s="13" t="s">
        <v>58</v>
      </c>
      <c r="G469" s="60"/>
      <c r="H469" s="14" t="s">
        <v>374</v>
      </c>
      <c r="I469" s="19"/>
      <c r="J469" s="15">
        <f>ROUND(IF(OR(ISERROR(H469),H469=""),0,H469)*IF(OR(ISERROR(I469),I469=""),0,I469),2)</f>
        <v>0</v>
      </c>
      <c r="K469" s="38"/>
      <c r="L469" s="12"/>
      <c r="M469" s="17"/>
    </row>
    <row r="470" ht="70.3" customHeight="1" spans="1:13">
      <c r="A470" s="39"/>
      <c r="B470" s="40"/>
      <c r="C470" s="40"/>
      <c r="D470" s="40"/>
      <c r="E470" s="40"/>
      <c r="F470" s="61"/>
      <c r="G470" s="62"/>
      <c r="H470" s="44"/>
      <c r="I470" s="44"/>
      <c r="J470" s="45"/>
      <c r="K470" s="46"/>
      <c r="L470" s="40"/>
      <c r="M470" s="47"/>
    </row>
    <row r="471" ht="70.3" customHeight="1" spans="1:13">
      <c r="A471" s="48"/>
      <c r="B471" s="49"/>
      <c r="C471" s="49"/>
      <c r="D471" s="49"/>
      <c r="E471" s="49"/>
      <c r="F471" s="63"/>
      <c r="G471" s="64"/>
      <c r="H471" s="53"/>
      <c r="I471" s="53"/>
      <c r="J471" s="54"/>
      <c r="K471" s="55"/>
      <c r="L471" s="49"/>
      <c r="M471" s="56"/>
    </row>
    <row r="472" ht="74" customHeight="1" spans="1:13">
      <c r="A472" s="11" t="s">
        <v>375</v>
      </c>
      <c r="B472" s="12" t="s">
        <v>376</v>
      </c>
      <c r="C472" s="12" t="s">
        <v>279</v>
      </c>
      <c r="D472" s="12" t="s">
        <v>189</v>
      </c>
      <c r="E472" s="12"/>
      <c r="F472" s="13" t="s">
        <v>58</v>
      </c>
      <c r="G472" s="60"/>
      <c r="H472" s="14" t="s">
        <v>377</v>
      </c>
      <c r="I472" s="19"/>
      <c r="J472" s="15">
        <f>ROUND(IF(OR(ISERROR(H472),H472=""),0,H472)*IF(OR(ISERROR(I472),I472=""),0,I472),2)</f>
        <v>0</v>
      </c>
      <c r="K472" s="38"/>
      <c r="L472" s="12"/>
      <c r="M472" s="17"/>
    </row>
    <row r="473" ht="70.3" customHeight="1" spans="1:13">
      <c r="A473" s="39"/>
      <c r="B473" s="40"/>
      <c r="C473" s="40"/>
      <c r="D473" s="40"/>
      <c r="E473" s="40"/>
      <c r="F473" s="61"/>
      <c r="G473" s="62"/>
      <c r="H473" s="44"/>
      <c r="I473" s="44"/>
      <c r="J473" s="45"/>
      <c r="K473" s="46"/>
      <c r="L473" s="40"/>
      <c r="M473" s="47"/>
    </row>
    <row r="474" ht="70.3" customHeight="1" spans="1:13">
      <c r="A474" s="48"/>
      <c r="B474" s="49"/>
      <c r="C474" s="49"/>
      <c r="D474" s="49"/>
      <c r="E474" s="49"/>
      <c r="F474" s="63"/>
      <c r="G474" s="64"/>
      <c r="H474" s="53"/>
      <c r="I474" s="53"/>
      <c r="J474" s="54"/>
      <c r="K474" s="55"/>
      <c r="L474" s="49"/>
      <c r="M474" s="56"/>
    </row>
    <row r="475" ht="48.1" customHeight="1" spans="1:13">
      <c r="A475" s="11" t="s">
        <v>378</v>
      </c>
      <c r="B475" s="12" t="s">
        <v>379</v>
      </c>
      <c r="C475" s="12" t="s">
        <v>123</v>
      </c>
      <c r="D475" s="12" t="s">
        <v>124</v>
      </c>
      <c r="E475" s="12"/>
      <c r="F475" s="13" t="s">
        <v>125</v>
      </c>
      <c r="G475" s="60"/>
      <c r="H475" s="14" t="s">
        <v>380</v>
      </c>
      <c r="I475" s="19"/>
      <c r="J475" s="15">
        <f>ROUND(IF(OR(ISERROR(H475),H475=""),0,H475)*IF(OR(ISERROR(I475),I475=""),0,I475),2)</f>
        <v>0</v>
      </c>
      <c r="K475" s="38"/>
      <c r="L475" s="12"/>
      <c r="M475" s="17"/>
    </row>
    <row r="476" ht="48.1" customHeight="1" spans="1:13">
      <c r="A476" s="48"/>
      <c r="B476" s="49"/>
      <c r="C476" s="49"/>
      <c r="D476" s="49"/>
      <c r="E476" s="49"/>
      <c r="F476" s="63"/>
      <c r="G476" s="64"/>
      <c r="H476" s="53"/>
      <c r="I476" s="53"/>
      <c r="J476" s="54"/>
      <c r="K476" s="55"/>
      <c r="L476" s="49"/>
      <c r="M476" s="56"/>
    </row>
    <row r="477" ht="49.6" customHeight="1" spans="1:13">
      <c r="A477" s="11" t="s">
        <v>381</v>
      </c>
      <c r="B477" s="12" t="s">
        <v>382</v>
      </c>
      <c r="C477" s="12" t="s">
        <v>286</v>
      </c>
      <c r="D477" s="12" t="s">
        <v>287</v>
      </c>
      <c r="E477" s="12"/>
      <c r="F477" s="13" t="s">
        <v>154</v>
      </c>
      <c r="G477" s="59"/>
      <c r="H477" s="14" t="s">
        <v>288</v>
      </c>
      <c r="I477" s="19"/>
      <c r="J477" s="15">
        <f>ROUND(IF(OR(ISERROR(H477),H477=""),0,H477)*IF(OR(ISERROR(I477),I477=""),0,I477),2)</f>
        <v>0</v>
      </c>
      <c r="K477" s="16"/>
      <c r="L477" s="12"/>
      <c r="M477" s="17"/>
    </row>
    <row r="478" ht="25.15" customHeight="1" spans="1:13">
      <c r="A478" s="11" t="s">
        <v>383</v>
      </c>
      <c r="B478" s="12" t="s">
        <v>384</v>
      </c>
      <c r="C478" s="12" t="s">
        <v>291</v>
      </c>
      <c r="D478" s="12" t="s">
        <v>292</v>
      </c>
      <c r="E478" s="12"/>
      <c r="F478" s="13" t="s">
        <v>76</v>
      </c>
      <c r="G478" s="59"/>
      <c r="H478" s="14" t="s">
        <v>46</v>
      </c>
      <c r="I478" s="19"/>
      <c r="J478" s="15">
        <f>ROUND(IF(OR(ISERROR(H478),H478=""),0,H478)*IF(OR(ISERROR(I478),I478=""),0,I478),2)</f>
        <v>0</v>
      </c>
      <c r="K478" s="16"/>
      <c r="L478" s="12"/>
      <c r="M478" s="17"/>
    </row>
    <row r="479" ht="25.15" customHeight="1" spans="1:13">
      <c r="A479" s="11" t="s">
        <v>385</v>
      </c>
      <c r="B479" s="12" t="s">
        <v>47</v>
      </c>
      <c r="C479" s="12" t="s">
        <v>386</v>
      </c>
      <c r="D479" s="12"/>
      <c r="E479" s="12"/>
      <c r="F479" s="13" t="s">
        <v>49</v>
      </c>
      <c r="G479" s="59"/>
      <c r="H479" s="14" t="s">
        <v>46</v>
      </c>
      <c r="I479" s="14" t="s">
        <v>50</v>
      </c>
      <c r="J479" s="15">
        <f>ROUND(IF(OR(ISERROR(J480),J480=""),0,J480),2)</f>
        <v>0</v>
      </c>
      <c r="K479" s="16"/>
      <c r="L479" s="12"/>
      <c r="M479" s="17"/>
    </row>
    <row r="480" ht="17.75" customHeight="1" spans="1:13">
      <c r="A480" s="11" t="s">
        <v>387</v>
      </c>
      <c r="B480" s="12" t="s">
        <v>52</v>
      </c>
      <c r="C480" s="12" t="s">
        <v>53</v>
      </c>
      <c r="D480" s="12"/>
      <c r="E480" s="12"/>
      <c r="F480" s="13"/>
      <c r="G480" s="59"/>
      <c r="H480" s="14" t="s">
        <v>46</v>
      </c>
      <c r="I480" s="14" t="s">
        <v>50</v>
      </c>
      <c r="J480" s="15">
        <f>ROUND(IF(OR(ISERROR(J488),J488=""),0,J488)+IF(OR(ISERROR(J492),J492=""),0,J492)+IF(OR(ISERROR(J513),J513=""),0,J513)+IF(OR(ISERROR(J517),J517=""),0,J517)+IF(OR(ISERROR(J518),J518=""),0,J518)+IF(OR(ISERROR(J537),J537=""),0,J537)+IF(OR(ISERROR(J540),J540=""),0,J540)+IF(OR(ISERROR(J543),J543=""),0,J543)+IF(OR(ISERROR(J557),J557=""),0,J557)+IF(OR(ISERROR(J560),J560=""),0,J560)+IF(OR(ISERROR(J563),J563=""),0,J563)+IF(OR(ISERROR(J577),J577=""),0,J577)+IF(OR(ISERROR(J580),J580=""),0,J580)+IF(OR(ISERROR(J583),J583=""),0,J583)+IF(OR(ISERROR(J586),J586=""),0,J586)+IF(OR(ISERROR(J596),J596=""),0,J596)+IF(OR(ISERROR(J598),J598=""),0,J598)+IF(OR(ISERROR(J599),J599=""),0,J599)+IF(OR(ISERROR(J600),J600=""),0,J600)+IF(OR(ISERROR(J601),J601=""),0,J601),2)</f>
        <v>0</v>
      </c>
      <c r="K480" s="16"/>
      <c r="L480" s="12"/>
      <c r="M480" s="17"/>
    </row>
    <row r="481" ht="17.75" customHeight="1" spans="1:13">
      <c r="A481" s="11"/>
      <c r="B481" s="21"/>
      <c r="C481" s="21"/>
      <c r="D481" s="21"/>
      <c r="E481" s="21"/>
      <c r="F481" s="22"/>
      <c r="G481" s="65"/>
      <c r="H481" s="23"/>
      <c r="I481" s="23"/>
      <c r="J481" s="23"/>
      <c r="K481" s="26"/>
      <c r="L481" s="21"/>
      <c r="M481" s="27"/>
    </row>
    <row r="482" ht="5.9" customHeight="1" spans="1:13">
      <c r="A482" s="31"/>
      <c r="B482" s="29"/>
      <c r="C482" s="29"/>
      <c r="D482" s="29"/>
      <c r="E482" s="29"/>
      <c r="F482" s="29"/>
      <c r="G482" s="29"/>
      <c r="H482" s="29"/>
      <c r="I482" s="29"/>
      <c r="J482" s="29"/>
      <c r="K482" s="29"/>
      <c r="L482" s="29"/>
      <c r="M482" s="29"/>
    </row>
    <row r="483" ht="23.7" customHeight="1" spans="1:13">
      <c r="G483" s="30" t="s">
        <v>29</v>
      </c>
      <c r="H483" s="30"/>
      <c r="I483" s="30"/>
      <c r="J483" s="30"/>
      <c r="K483" s="30"/>
      <c r="L483" s="30"/>
      <c r="M483" s="30"/>
    </row>
    <row r="484" ht="34.8" customHeight="1" spans="1:13">
      <c r="A484" s="1" t="s">
        <v>31</v>
      </c>
      <c r="B484" s="1"/>
      <c r="C484" s="1"/>
      <c r="D484" s="1"/>
      <c r="E484" s="1"/>
      <c r="F484" s="1"/>
      <c r="G484" s="1"/>
      <c r="H484" s="1"/>
      <c r="I484" s="1"/>
      <c r="J484" s="1"/>
      <c r="K484" s="1"/>
      <c r="L484" s="1"/>
      <c r="M484" s="1"/>
    </row>
    <row r="485" ht="13.3" customHeight="1" spans="1:13">
      <c r="A485" s="2" t="s">
        <v>32</v>
      </c>
      <c r="B485" s="2"/>
      <c r="C485" s="2"/>
      <c r="D485" s="2"/>
      <c r="E485" s="2"/>
      <c r="F485" s="2"/>
      <c r="G485" s="2"/>
      <c r="H485" s="2"/>
      <c r="I485" s="2"/>
      <c r="J485" s="2"/>
      <c r="K485" s="3" t="s">
        <v>388</v>
      </c>
      <c r="L485" s="3"/>
      <c r="M485" s="3"/>
    </row>
    <row r="486" ht="13.3" customHeight="1" spans="1:13">
      <c r="A486" s="4" t="s">
        <v>34</v>
      </c>
      <c r="B486" s="4"/>
      <c r="C486" s="4"/>
      <c r="D486" s="4"/>
      <c r="E486" s="4"/>
      <c r="F486" s="4"/>
      <c r="G486" s="4"/>
      <c r="H486" s="4"/>
      <c r="I486" s="4"/>
      <c r="J486" s="4"/>
      <c r="K486" s="5"/>
      <c r="L486" s="5"/>
      <c r="M486" s="5"/>
    </row>
    <row r="487" ht="49.6" customHeight="1" spans="1:13">
      <c r="A487" s="6" t="s">
        <v>35</v>
      </c>
      <c r="B487" s="7" t="s">
        <v>36</v>
      </c>
      <c r="C487" s="7" t="s">
        <v>37</v>
      </c>
      <c r="D487" s="7" t="s">
        <v>38</v>
      </c>
      <c r="E487" s="7" t="s">
        <v>39</v>
      </c>
      <c r="F487" s="7" t="s">
        <v>40</v>
      </c>
      <c r="G487" s="8"/>
      <c r="H487" s="7" t="s">
        <v>41</v>
      </c>
      <c r="I487" s="7" t="s">
        <v>42</v>
      </c>
      <c r="J487" s="7" t="s">
        <v>43</v>
      </c>
      <c r="K487" s="8"/>
      <c r="L487" s="7" t="s">
        <v>44</v>
      </c>
      <c r="M487" s="9" t="s">
        <v>45</v>
      </c>
    </row>
    <row r="488" ht="74" customHeight="1" spans="1:13">
      <c r="A488" s="11" t="s">
        <v>389</v>
      </c>
      <c r="B488" s="12" t="s">
        <v>390</v>
      </c>
      <c r="C488" s="12" t="s">
        <v>56</v>
      </c>
      <c r="D488" s="12" t="s">
        <v>57</v>
      </c>
      <c r="E488" s="12"/>
      <c r="F488" s="13" t="s">
        <v>58</v>
      </c>
      <c r="G488" s="60"/>
      <c r="H488" s="14" t="s">
        <v>391</v>
      </c>
      <c r="I488" s="19"/>
      <c r="J488" s="15">
        <f>ROUND(IF(OR(ISERROR(H488),H488=""),0,H488)*IF(OR(ISERROR(I488),I488=""),0,I488),2)</f>
        <v>0</v>
      </c>
      <c r="K488" s="38"/>
      <c r="L488" s="12"/>
      <c r="M488" s="17"/>
    </row>
    <row r="489" ht="74" customHeight="1" spans="1:13">
      <c r="A489" s="39"/>
      <c r="B489" s="40"/>
      <c r="C489" s="40"/>
      <c r="D489" s="40"/>
      <c r="E489" s="40"/>
      <c r="F489" s="61"/>
      <c r="G489" s="62"/>
      <c r="H489" s="44"/>
      <c r="I489" s="44"/>
      <c r="J489" s="45"/>
      <c r="K489" s="46"/>
      <c r="L489" s="40"/>
      <c r="M489" s="47"/>
    </row>
    <row r="490" ht="45.15" customHeight="1" spans="1:13">
      <c r="A490" s="39"/>
      <c r="B490" s="40"/>
      <c r="C490" s="40"/>
      <c r="D490" s="40"/>
      <c r="E490" s="40"/>
      <c r="F490" s="61"/>
      <c r="G490" s="62"/>
      <c r="H490" s="44"/>
      <c r="I490" s="44"/>
      <c r="J490" s="45"/>
      <c r="K490" s="46"/>
      <c r="L490" s="40"/>
      <c r="M490" s="47"/>
    </row>
    <row r="491" ht="45.15" customHeight="1" spans="1:13">
      <c r="A491" s="48"/>
      <c r="B491" s="49"/>
      <c r="C491" s="49"/>
      <c r="D491" s="49"/>
      <c r="E491" s="49"/>
      <c r="F491" s="63"/>
      <c r="G491" s="64"/>
      <c r="H491" s="53"/>
      <c r="I491" s="53"/>
      <c r="J491" s="54"/>
      <c r="K491" s="55"/>
      <c r="L491" s="49"/>
      <c r="M491" s="56"/>
    </row>
    <row r="492" ht="74" customHeight="1" spans="1:13">
      <c r="A492" s="11" t="s">
        <v>392</v>
      </c>
      <c r="B492" s="12" t="s">
        <v>393</v>
      </c>
      <c r="C492" s="12" t="s">
        <v>394</v>
      </c>
      <c r="D492" s="12" t="s">
        <v>395</v>
      </c>
      <c r="E492" s="12"/>
      <c r="F492" s="13" t="s">
        <v>58</v>
      </c>
      <c r="G492" s="60"/>
      <c r="H492" s="14" t="s">
        <v>396</v>
      </c>
      <c r="I492" s="19"/>
      <c r="J492" s="15">
        <f>ROUND(IF(OR(ISERROR(H492),H492=""),0,H492)*IF(OR(ISERROR(I492),I492=""),0,I492),2)</f>
        <v>0</v>
      </c>
      <c r="K492" s="38"/>
      <c r="L492" s="12"/>
      <c r="M492" s="17"/>
    </row>
    <row r="493" ht="74" customHeight="1" spans="1:13">
      <c r="A493" s="39"/>
      <c r="B493" s="40"/>
      <c r="C493" s="40"/>
      <c r="D493" s="40"/>
      <c r="E493" s="40"/>
      <c r="F493" s="61"/>
      <c r="G493" s="62"/>
      <c r="H493" s="44"/>
      <c r="I493" s="44"/>
      <c r="J493" s="45"/>
      <c r="K493" s="46"/>
      <c r="L493" s="40"/>
      <c r="M493" s="47"/>
    </row>
    <row r="494" ht="51.05" customHeight="1" spans="1:13">
      <c r="A494" s="39"/>
      <c r="B494" s="40"/>
      <c r="C494" s="40"/>
      <c r="D494" s="40"/>
      <c r="E494" s="40"/>
      <c r="F494" s="61"/>
      <c r="G494" s="62"/>
      <c r="H494" s="44"/>
      <c r="I494" s="44"/>
      <c r="J494" s="45"/>
      <c r="K494" s="46"/>
      <c r="L494" s="40"/>
      <c r="M494" s="47"/>
    </row>
    <row r="495" ht="50.35" customHeight="1" spans="1:13">
      <c r="A495" s="48"/>
      <c r="B495" s="49"/>
      <c r="C495" s="49"/>
      <c r="D495" s="49"/>
      <c r="E495" s="49"/>
      <c r="F495" s="63"/>
      <c r="G495" s="64"/>
      <c r="H495" s="53"/>
      <c r="I495" s="53"/>
      <c r="J495" s="54"/>
      <c r="K495" s="55"/>
      <c r="L495" s="49"/>
      <c r="M495" s="56"/>
    </row>
    <row r="496" ht="17.75" customHeight="1" spans="1:13">
      <c r="A496" s="11"/>
      <c r="B496" s="12"/>
      <c r="C496" s="12"/>
      <c r="D496" s="12"/>
      <c r="E496" s="12"/>
      <c r="F496" s="13"/>
      <c r="G496" s="59"/>
      <c r="H496" s="14"/>
      <c r="I496" s="14"/>
      <c r="J496" s="14"/>
      <c r="K496" s="16"/>
      <c r="L496" s="12"/>
      <c r="M496" s="17"/>
    </row>
    <row r="497" ht="17" customHeight="1" spans="1:13">
      <c r="A497" s="11"/>
      <c r="B497" s="12"/>
      <c r="C497" s="12"/>
      <c r="D497" s="12"/>
      <c r="E497" s="12"/>
      <c r="F497" s="13"/>
      <c r="G497" s="59"/>
      <c r="H497" s="14"/>
      <c r="I497" s="14"/>
      <c r="J497" s="14"/>
      <c r="K497" s="16"/>
      <c r="L497" s="12"/>
      <c r="M497" s="17"/>
    </row>
    <row r="498" ht="17.75" customHeight="1" spans="1:13">
      <c r="A498" s="11"/>
      <c r="B498" s="12"/>
      <c r="C498" s="12"/>
      <c r="D498" s="12"/>
      <c r="E498" s="12"/>
      <c r="F498" s="13"/>
      <c r="G498" s="59"/>
      <c r="H498" s="14"/>
      <c r="I498" s="14"/>
      <c r="J498" s="14"/>
      <c r="K498" s="16"/>
      <c r="L498" s="12"/>
      <c r="M498" s="17"/>
    </row>
    <row r="499" ht="17.75" customHeight="1" spans="1:13">
      <c r="A499" s="11"/>
      <c r="B499" s="12"/>
      <c r="C499" s="12"/>
      <c r="D499" s="12"/>
      <c r="E499" s="12"/>
      <c r="F499" s="13"/>
      <c r="G499" s="59"/>
      <c r="H499" s="14"/>
      <c r="I499" s="14"/>
      <c r="J499" s="14"/>
      <c r="K499" s="16"/>
      <c r="L499" s="12"/>
      <c r="M499" s="17"/>
    </row>
    <row r="500" ht="17" customHeight="1" spans="1:13">
      <c r="A500" s="11"/>
      <c r="B500" s="12"/>
      <c r="C500" s="12"/>
      <c r="D500" s="12"/>
      <c r="E500" s="12"/>
      <c r="F500" s="13"/>
      <c r="G500" s="59"/>
      <c r="H500" s="14"/>
      <c r="I500" s="14"/>
      <c r="J500" s="14"/>
      <c r="K500" s="16"/>
      <c r="L500" s="12"/>
      <c r="M500" s="17"/>
    </row>
    <row r="501" ht="17.75" customHeight="1" spans="1:13">
      <c r="A501" s="11"/>
      <c r="B501" s="12"/>
      <c r="C501" s="12"/>
      <c r="D501" s="12"/>
      <c r="E501" s="12"/>
      <c r="F501" s="13"/>
      <c r="G501" s="59"/>
      <c r="H501" s="14"/>
      <c r="I501" s="14"/>
      <c r="J501" s="14"/>
      <c r="K501" s="16"/>
      <c r="L501" s="12"/>
      <c r="M501" s="17"/>
    </row>
    <row r="502" ht="17" customHeight="1" spans="1:13">
      <c r="A502" s="11"/>
      <c r="B502" s="12"/>
      <c r="C502" s="12"/>
      <c r="D502" s="12"/>
      <c r="E502" s="12"/>
      <c r="F502" s="13"/>
      <c r="G502" s="59"/>
      <c r="H502" s="14"/>
      <c r="I502" s="14"/>
      <c r="J502" s="14"/>
      <c r="K502" s="16"/>
      <c r="L502" s="12"/>
      <c r="M502" s="17"/>
    </row>
    <row r="503" ht="17.75" customHeight="1" spans="1:13">
      <c r="A503" s="11"/>
      <c r="B503" s="12"/>
      <c r="C503" s="12"/>
      <c r="D503" s="12"/>
      <c r="E503" s="12"/>
      <c r="F503" s="13"/>
      <c r="G503" s="59"/>
      <c r="H503" s="14"/>
      <c r="I503" s="14"/>
      <c r="J503" s="14"/>
      <c r="K503" s="16"/>
      <c r="L503" s="12"/>
      <c r="M503" s="17"/>
    </row>
    <row r="504" ht="17.75" customHeight="1" spans="1:13">
      <c r="A504" s="11"/>
      <c r="B504" s="12"/>
      <c r="C504" s="12"/>
      <c r="D504" s="12"/>
      <c r="E504" s="12"/>
      <c r="F504" s="13"/>
      <c r="G504" s="59"/>
      <c r="H504" s="14"/>
      <c r="I504" s="14"/>
      <c r="J504" s="14"/>
      <c r="K504" s="16"/>
      <c r="L504" s="12"/>
      <c r="M504" s="17"/>
    </row>
    <row r="505" ht="17" customHeight="1" spans="1:13">
      <c r="A505" s="11"/>
      <c r="B505" s="21"/>
      <c r="C505" s="21"/>
      <c r="D505" s="21"/>
      <c r="E505" s="21"/>
      <c r="F505" s="22"/>
      <c r="G505" s="65"/>
      <c r="H505" s="23"/>
      <c r="I505" s="23"/>
      <c r="J505" s="23"/>
      <c r="K505" s="26"/>
      <c r="L505" s="21"/>
      <c r="M505" s="27"/>
    </row>
    <row r="506" ht="0.75" customHeight="1" spans="1:13">
      <c r="A506" s="31"/>
      <c r="B506" s="29"/>
      <c r="C506" s="29"/>
      <c r="D506" s="29"/>
      <c r="E506" s="29"/>
      <c r="F506" s="29"/>
      <c r="G506" s="29"/>
      <c r="H506" s="29"/>
      <c r="I506" s="29"/>
      <c r="J506" s="29"/>
      <c r="K506" s="29"/>
      <c r="L506" s="29"/>
      <c r="M506" s="29"/>
    </row>
    <row r="507" ht="3.7" customHeight="1"/>
    <row r="508" ht="23.7" customHeight="1" spans="1:13">
      <c r="G508" s="30" t="s">
        <v>29</v>
      </c>
      <c r="H508" s="30"/>
      <c r="I508" s="30"/>
      <c r="J508" s="30"/>
      <c r="K508" s="30"/>
      <c r="L508" s="30"/>
      <c r="M508" s="30"/>
    </row>
    <row r="509" ht="34.8" customHeight="1" spans="1:13">
      <c r="A509" s="1" t="s">
        <v>31</v>
      </c>
      <c r="B509" s="1"/>
      <c r="C509" s="1"/>
      <c r="D509" s="1"/>
      <c r="E509" s="1"/>
      <c r="F509" s="1"/>
      <c r="G509" s="1"/>
      <c r="H509" s="1"/>
      <c r="I509" s="1"/>
      <c r="J509" s="1"/>
      <c r="K509" s="1"/>
      <c r="L509" s="1"/>
      <c r="M509" s="1"/>
    </row>
    <row r="510" ht="13.3" customHeight="1" spans="1:13">
      <c r="A510" s="2" t="s">
        <v>32</v>
      </c>
      <c r="B510" s="2"/>
      <c r="C510" s="2"/>
      <c r="D510" s="2"/>
      <c r="E510" s="2"/>
      <c r="F510" s="2"/>
      <c r="G510" s="2"/>
      <c r="H510" s="2"/>
      <c r="I510" s="2"/>
      <c r="J510" s="2"/>
      <c r="K510" s="3" t="s">
        <v>397</v>
      </c>
      <c r="L510" s="3"/>
      <c r="M510" s="3"/>
    </row>
    <row r="511" ht="13.3" customHeight="1" spans="1:13">
      <c r="A511" s="4" t="s">
        <v>34</v>
      </c>
      <c r="B511" s="4"/>
      <c r="C511" s="4"/>
      <c r="D511" s="4"/>
      <c r="E511" s="4"/>
      <c r="F511" s="4"/>
      <c r="G511" s="4"/>
      <c r="H511" s="4"/>
      <c r="I511" s="4"/>
      <c r="J511" s="4"/>
      <c r="K511" s="5"/>
      <c r="L511" s="5"/>
      <c r="M511" s="5"/>
    </row>
    <row r="512" ht="49.6" customHeight="1" spans="1:13">
      <c r="A512" s="6" t="s">
        <v>35</v>
      </c>
      <c r="B512" s="7" t="s">
        <v>36</v>
      </c>
      <c r="C512" s="7" t="s">
        <v>37</v>
      </c>
      <c r="D512" s="7" t="s">
        <v>38</v>
      </c>
      <c r="E512" s="7" t="s">
        <v>39</v>
      </c>
      <c r="F512" s="7" t="s">
        <v>40</v>
      </c>
      <c r="G512" s="8"/>
      <c r="H512" s="7" t="s">
        <v>41</v>
      </c>
      <c r="I512" s="7" t="s">
        <v>42</v>
      </c>
      <c r="J512" s="7" t="s">
        <v>43</v>
      </c>
      <c r="K512" s="8"/>
      <c r="L512" s="7" t="s">
        <v>44</v>
      </c>
      <c r="M512" s="9" t="s">
        <v>45</v>
      </c>
    </row>
    <row r="513" ht="74" customHeight="1" spans="1:13">
      <c r="A513" s="11" t="s">
        <v>398</v>
      </c>
      <c r="B513" s="12" t="s">
        <v>399</v>
      </c>
      <c r="C513" s="12" t="s">
        <v>400</v>
      </c>
      <c r="D513" s="12" t="s">
        <v>401</v>
      </c>
      <c r="E513" s="12"/>
      <c r="F513" s="13" t="s">
        <v>58</v>
      </c>
      <c r="G513" s="60"/>
      <c r="H513" s="14" t="s">
        <v>402</v>
      </c>
      <c r="I513" s="19"/>
      <c r="J513" s="15">
        <f>ROUND(IF(OR(ISERROR(H513),H513=""),0,H513)*IF(OR(ISERROR(I513),I513=""),0,I513),2)</f>
        <v>0</v>
      </c>
      <c r="K513" s="38"/>
      <c r="L513" s="12"/>
      <c r="M513" s="17"/>
    </row>
    <row r="514" ht="74" customHeight="1" spans="1:13">
      <c r="A514" s="39"/>
      <c r="B514" s="40"/>
      <c r="C514" s="40"/>
      <c r="D514" s="40"/>
      <c r="E514" s="40"/>
      <c r="F514" s="61"/>
      <c r="G514" s="62"/>
      <c r="H514" s="44"/>
      <c r="I514" s="44"/>
      <c r="J514" s="45"/>
      <c r="K514" s="46"/>
      <c r="L514" s="40"/>
      <c r="M514" s="47"/>
    </row>
    <row r="515" ht="51.05" customHeight="1" spans="1:13">
      <c r="A515" s="39"/>
      <c r="B515" s="40"/>
      <c r="C515" s="40"/>
      <c r="D515" s="40"/>
      <c r="E515" s="40"/>
      <c r="F515" s="61"/>
      <c r="G515" s="62"/>
      <c r="H515" s="44"/>
      <c r="I515" s="44"/>
      <c r="J515" s="45"/>
      <c r="K515" s="46"/>
      <c r="L515" s="40"/>
      <c r="M515" s="47"/>
    </row>
    <row r="516" ht="50.35" customHeight="1" spans="1:13">
      <c r="A516" s="48"/>
      <c r="B516" s="49"/>
      <c r="C516" s="49"/>
      <c r="D516" s="49"/>
      <c r="E516" s="49"/>
      <c r="F516" s="63"/>
      <c r="G516" s="64"/>
      <c r="H516" s="53"/>
      <c r="I516" s="53"/>
      <c r="J516" s="54"/>
      <c r="K516" s="55"/>
      <c r="L516" s="49"/>
      <c r="M516" s="56"/>
    </row>
    <row r="517" ht="61.45" customHeight="1" spans="1:13">
      <c r="A517" s="11" t="s">
        <v>403</v>
      </c>
      <c r="B517" s="12" t="s">
        <v>404</v>
      </c>
      <c r="C517" s="12" t="s">
        <v>67</v>
      </c>
      <c r="D517" s="12" t="s">
        <v>68</v>
      </c>
      <c r="E517" s="12"/>
      <c r="F517" s="13" t="s">
        <v>69</v>
      </c>
      <c r="G517" s="59"/>
      <c r="H517" s="14" t="s">
        <v>405</v>
      </c>
      <c r="I517" s="19"/>
      <c r="J517" s="15">
        <f>ROUND(IF(OR(ISERROR(H517),H517=""),0,H517)*IF(OR(ISERROR(I517),I517=""),0,I517),2)</f>
        <v>0</v>
      </c>
      <c r="K517" s="16"/>
      <c r="L517" s="12"/>
      <c r="M517" s="17"/>
    </row>
    <row r="518" ht="74" customHeight="1" spans="1:13">
      <c r="A518" s="11" t="s">
        <v>406</v>
      </c>
      <c r="B518" s="12" t="s">
        <v>407</v>
      </c>
      <c r="C518" s="12" t="s">
        <v>408</v>
      </c>
      <c r="D518" s="12" t="s">
        <v>84</v>
      </c>
      <c r="E518" s="12"/>
      <c r="F518" s="13" t="s">
        <v>58</v>
      </c>
      <c r="G518" s="60"/>
      <c r="H518" s="14" t="s">
        <v>370</v>
      </c>
      <c r="I518" s="19"/>
      <c r="J518" s="15">
        <f>ROUND(IF(OR(ISERROR(H518),H518=""),0,H518)*IF(OR(ISERROR(I518),I518=""),0,I518),2)</f>
        <v>0</v>
      </c>
      <c r="K518" s="38"/>
      <c r="L518" s="12"/>
      <c r="M518" s="17"/>
    </row>
    <row r="519" ht="58.45" customHeight="1" spans="1:13">
      <c r="A519" s="39"/>
      <c r="B519" s="40"/>
      <c r="C519" s="40"/>
      <c r="D519" s="40"/>
      <c r="E519" s="40"/>
      <c r="F519" s="61"/>
      <c r="G519" s="62"/>
      <c r="H519" s="44"/>
      <c r="I519" s="44"/>
      <c r="J519" s="45"/>
      <c r="K519" s="46"/>
      <c r="L519" s="40"/>
      <c r="M519" s="47"/>
    </row>
    <row r="520" ht="58.45" customHeight="1" spans="1:13">
      <c r="A520" s="48"/>
      <c r="B520" s="49"/>
      <c r="C520" s="49"/>
      <c r="D520" s="49"/>
      <c r="E520" s="49"/>
      <c r="F520" s="63"/>
      <c r="G520" s="64"/>
      <c r="H520" s="53"/>
      <c r="I520" s="53"/>
      <c r="J520" s="54"/>
      <c r="K520" s="55"/>
      <c r="L520" s="49"/>
      <c r="M520" s="56"/>
    </row>
    <row r="521" ht="17" customHeight="1" spans="1:13">
      <c r="A521" s="11"/>
      <c r="B521" s="12"/>
      <c r="C521" s="12"/>
      <c r="D521" s="12"/>
      <c r="E521" s="12"/>
      <c r="F521" s="13"/>
      <c r="G521" s="59"/>
      <c r="H521" s="14"/>
      <c r="I521" s="14"/>
      <c r="J521" s="14"/>
      <c r="K521" s="16"/>
      <c r="L521" s="12"/>
      <c r="M521" s="17"/>
    </row>
    <row r="522" ht="17.75" customHeight="1" spans="1:13">
      <c r="A522" s="11"/>
      <c r="B522" s="12"/>
      <c r="C522" s="12"/>
      <c r="D522" s="12"/>
      <c r="E522" s="12"/>
      <c r="F522" s="13"/>
      <c r="G522" s="59"/>
      <c r="H522" s="14"/>
      <c r="I522" s="14"/>
      <c r="J522" s="14"/>
      <c r="K522" s="16"/>
      <c r="L522" s="12"/>
      <c r="M522" s="17"/>
    </row>
    <row r="523" ht="17" customHeight="1" spans="1:13">
      <c r="A523" s="11"/>
      <c r="B523" s="12"/>
      <c r="C523" s="12"/>
      <c r="D523" s="12"/>
      <c r="E523" s="12"/>
      <c r="F523" s="13"/>
      <c r="G523" s="59"/>
      <c r="H523" s="14"/>
      <c r="I523" s="14"/>
      <c r="J523" s="14"/>
      <c r="K523" s="16"/>
      <c r="L523" s="12"/>
      <c r="M523" s="17"/>
    </row>
    <row r="524" ht="17.75" customHeight="1" spans="1:13">
      <c r="A524" s="11"/>
      <c r="B524" s="12"/>
      <c r="C524" s="12"/>
      <c r="D524" s="12"/>
      <c r="E524" s="12"/>
      <c r="F524" s="13"/>
      <c r="G524" s="59"/>
      <c r="H524" s="14"/>
      <c r="I524" s="14"/>
      <c r="J524" s="14"/>
      <c r="K524" s="16"/>
      <c r="L524" s="12"/>
      <c r="M524" s="17"/>
    </row>
    <row r="525" ht="17.75" customHeight="1" spans="1:13">
      <c r="A525" s="11"/>
      <c r="B525" s="12"/>
      <c r="C525" s="12"/>
      <c r="D525" s="12"/>
      <c r="E525" s="12"/>
      <c r="F525" s="13"/>
      <c r="G525" s="59"/>
      <c r="H525" s="14"/>
      <c r="I525" s="14"/>
      <c r="J525" s="14"/>
      <c r="K525" s="16"/>
      <c r="L525" s="12"/>
      <c r="M525" s="17"/>
    </row>
    <row r="526" ht="17" customHeight="1" spans="1:13">
      <c r="A526" s="11"/>
      <c r="B526" s="12"/>
      <c r="C526" s="12"/>
      <c r="D526" s="12"/>
      <c r="E526" s="12"/>
      <c r="F526" s="13"/>
      <c r="G526" s="59"/>
      <c r="H526" s="14"/>
      <c r="I526" s="14"/>
      <c r="J526" s="14"/>
      <c r="K526" s="16"/>
      <c r="L526" s="12"/>
      <c r="M526" s="17"/>
    </row>
    <row r="527" ht="17.75" customHeight="1" spans="1:13">
      <c r="A527" s="11"/>
      <c r="B527" s="12"/>
      <c r="C527" s="12"/>
      <c r="D527" s="12"/>
      <c r="E527" s="12"/>
      <c r="F527" s="13"/>
      <c r="G527" s="59"/>
      <c r="H527" s="14"/>
      <c r="I527" s="14"/>
      <c r="J527" s="14"/>
      <c r="K527" s="16"/>
      <c r="L527" s="12"/>
      <c r="M527" s="17"/>
    </row>
    <row r="528" ht="17.75" customHeight="1" spans="1:13">
      <c r="A528" s="11"/>
      <c r="B528" s="12"/>
      <c r="C528" s="12"/>
      <c r="D528" s="12"/>
      <c r="E528" s="12"/>
      <c r="F528" s="13"/>
      <c r="G528" s="59"/>
      <c r="H528" s="14"/>
      <c r="I528" s="14"/>
      <c r="J528" s="14"/>
      <c r="K528" s="16"/>
      <c r="L528" s="12"/>
      <c r="M528" s="17"/>
    </row>
    <row r="529" ht="17" customHeight="1" spans="1:13">
      <c r="A529" s="11"/>
      <c r="B529" s="21"/>
      <c r="C529" s="21"/>
      <c r="D529" s="21"/>
      <c r="E529" s="21"/>
      <c r="F529" s="22"/>
      <c r="G529" s="65"/>
      <c r="H529" s="23"/>
      <c r="I529" s="23"/>
      <c r="J529" s="23"/>
      <c r="K529" s="26"/>
      <c r="L529" s="21"/>
      <c r="M529" s="27"/>
    </row>
    <row r="530" ht="0.75" customHeight="1" spans="1:13">
      <c r="A530" s="31"/>
      <c r="B530" s="29"/>
      <c r="C530" s="29"/>
      <c r="D530" s="29"/>
      <c r="E530" s="29"/>
      <c r="F530" s="29"/>
      <c r="G530" s="29"/>
      <c r="H530" s="29"/>
      <c r="I530" s="29"/>
      <c r="J530" s="29"/>
      <c r="K530" s="29"/>
      <c r="L530" s="29"/>
      <c r="M530" s="29"/>
    </row>
    <row r="531" ht="7.4" customHeight="1"/>
    <row r="532" ht="23.7" customHeight="1" spans="1:13">
      <c r="G532" s="30" t="s">
        <v>29</v>
      </c>
      <c r="H532" s="30"/>
      <c r="I532" s="30"/>
      <c r="J532" s="30"/>
      <c r="K532" s="30"/>
      <c r="L532" s="30"/>
      <c r="M532" s="30"/>
    </row>
    <row r="533" ht="34.8" customHeight="1" spans="1:13">
      <c r="A533" s="1" t="s">
        <v>31</v>
      </c>
      <c r="B533" s="1"/>
      <c r="C533" s="1"/>
      <c r="D533" s="1"/>
      <c r="E533" s="1"/>
      <c r="F533" s="1"/>
      <c r="G533" s="1"/>
      <c r="H533" s="1"/>
      <c r="I533" s="1"/>
      <c r="J533" s="1"/>
      <c r="K533" s="1"/>
      <c r="L533" s="1"/>
      <c r="M533" s="1"/>
    </row>
    <row r="534" ht="13.3" customHeight="1" spans="1:13">
      <c r="A534" s="2" t="s">
        <v>32</v>
      </c>
      <c r="B534" s="2"/>
      <c r="C534" s="2"/>
      <c r="D534" s="2"/>
      <c r="E534" s="2"/>
      <c r="F534" s="2"/>
      <c r="G534" s="2"/>
      <c r="H534" s="2"/>
      <c r="I534" s="2"/>
      <c r="J534" s="2"/>
      <c r="K534" s="3" t="s">
        <v>409</v>
      </c>
      <c r="L534" s="3"/>
      <c r="M534" s="3"/>
    </row>
    <row r="535" ht="13.3" customHeight="1" spans="1:13">
      <c r="A535" s="4" t="s">
        <v>34</v>
      </c>
      <c r="B535" s="4"/>
      <c r="C535" s="4"/>
      <c r="D535" s="4"/>
      <c r="E535" s="4"/>
      <c r="F535" s="4"/>
      <c r="G535" s="4"/>
      <c r="H535" s="4"/>
      <c r="I535" s="4"/>
      <c r="J535" s="4"/>
      <c r="K535" s="5"/>
      <c r="L535" s="5"/>
      <c r="M535" s="5"/>
    </row>
    <row r="536" ht="49.6" customHeight="1" spans="1:13">
      <c r="A536" s="6" t="s">
        <v>35</v>
      </c>
      <c r="B536" s="7" t="s">
        <v>36</v>
      </c>
      <c r="C536" s="7" t="s">
        <v>37</v>
      </c>
      <c r="D536" s="7" t="s">
        <v>38</v>
      </c>
      <c r="E536" s="7" t="s">
        <v>39</v>
      </c>
      <c r="F536" s="7" t="s">
        <v>40</v>
      </c>
      <c r="G536" s="8"/>
      <c r="H536" s="7" t="s">
        <v>41</v>
      </c>
      <c r="I536" s="7" t="s">
        <v>42</v>
      </c>
      <c r="J536" s="7" t="s">
        <v>43</v>
      </c>
      <c r="K536" s="8"/>
      <c r="L536" s="7" t="s">
        <v>44</v>
      </c>
      <c r="M536" s="9" t="s">
        <v>45</v>
      </c>
    </row>
    <row r="537" ht="74" customHeight="1" spans="1:13">
      <c r="A537" s="11" t="s">
        <v>410</v>
      </c>
      <c r="B537" s="12" t="s">
        <v>411</v>
      </c>
      <c r="C537" s="12" t="s">
        <v>412</v>
      </c>
      <c r="D537" s="12" t="s">
        <v>84</v>
      </c>
      <c r="E537" s="12"/>
      <c r="F537" s="13" t="s">
        <v>58</v>
      </c>
      <c r="G537" s="60"/>
      <c r="H537" s="14" t="s">
        <v>413</v>
      </c>
      <c r="I537" s="19"/>
      <c r="J537" s="15">
        <f>ROUND(IF(OR(ISERROR(H537),H537=""),0,H537)*IF(OR(ISERROR(I537),I537=""),0,I537),2)</f>
        <v>0</v>
      </c>
      <c r="K537" s="38"/>
      <c r="L537" s="12"/>
      <c r="M537" s="17"/>
    </row>
    <row r="538" ht="58.45" customHeight="1" spans="1:13">
      <c r="A538" s="39"/>
      <c r="B538" s="40"/>
      <c r="C538" s="40"/>
      <c r="D538" s="40"/>
      <c r="E538" s="40"/>
      <c r="F538" s="61"/>
      <c r="G538" s="62"/>
      <c r="H538" s="44"/>
      <c r="I538" s="44"/>
      <c r="J538" s="45"/>
      <c r="K538" s="46"/>
      <c r="L538" s="40"/>
      <c r="M538" s="47"/>
    </row>
    <row r="539" ht="57.75" customHeight="1" spans="1:13">
      <c r="A539" s="48"/>
      <c r="B539" s="49"/>
      <c r="C539" s="49"/>
      <c r="D539" s="49"/>
      <c r="E539" s="49"/>
      <c r="F539" s="63"/>
      <c r="G539" s="64"/>
      <c r="H539" s="53"/>
      <c r="I539" s="53"/>
      <c r="J539" s="54"/>
      <c r="K539" s="55"/>
      <c r="L539" s="49"/>
      <c r="M539" s="56"/>
    </row>
    <row r="540" ht="74" customHeight="1" spans="1:13">
      <c r="A540" s="11" t="s">
        <v>414</v>
      </c>
      <c r="B540" s="12" t="s">
        <v>415</v>
      </c>
      <c r="C540" s="12" t="s">
        <v>416</v>
      </c>
      <c r="D540" s="12" t="s">
        <v>84</v>
      </c>
      <c r="E540" s="12"/>
      <c r="F540" s="13" t="s">
        <v>58</v>
      </c>
      <c r="G540" s="60"/>
      <c r="H540" s="14" t="s">
        <v>417</v>
      </c>
      <c r="I540" s="19"/>
      <c r="J540" s="15">
        <f>ROUND(IF(OR(ISERROR(H540),H540=""),0,H540)*IF(OR(ISERROR(I540),I540=""),0,I540),2)</f>
        <v>0</v>
      </c>
      <c r="K540" s="38"/>
      <c r="L540" s="12"/>
      <c r="M540" s="17"/>
    </row>
    <row r="541" ht="58.45" customHeight="1" spans="1:13">
      <c r="A541" s="39"/>
      <c r="B541" s="40"/>
      <c r="C541" s="40"/>
      <c r="D541" s="40"/>
      <c r="E541" s="40"/>
      <c r="F541" s="61"/>
      <c r="G541" s="62"/>
      <c r="H541" s="44"/>
      <c r="I541" s="44"/>
      <c r="J541" s="45"/>
      <c r="K541" s="46"/>
      <c r="L541" s="40"/>
      <c r="M541" s="47"/>
    </row>
    <row r="542" ht="58.45" customHeight="1" spans="1:13">
      <c r="A542" s="48"/>
      <c r="B542" s="49"/>
      <c r="C542" s="49"/>
      <c r="D542" s="49"/>
      <c r="E542" s="49"/>
      <c r="F542" s="63"/>
      <c r="G542" s="64"/>
      <c r="H542" s="53"/>
      <c r="I542" s="53"/>
      <c r="J542" s="54"/>
      <c r="K542" s="55"/>
      <c r="L542" s="49"/>
      <c r="M542" s="56"/>
    </row>
    <row r="543" ht="74" customHeight="1" spans="1:13">
      <c r="A543" s="11" t="s">
        <v>418</v>
      </c>
      <c r="B543" s="12" t="s">
        <v>419</v>
      </c>
      <c r="C543" s="12" t="s">
        <v>97</v>
      </c>
      <c r="D543" s="12" t="s">
        <v>84</v>
      </c>
      <c r="E543" s="12"/>
      <c r="F543" s="13" t="s">
        <v>58</v>
      </c>
      <c r="G543" s="60"/>
      <c r="H543" s="14" t="s">
        <v>420</v>
      </c>
      <c r="I543" s="19"/>
      <c r="J543" s="15">
        <f>ROUND(IF(OR(ISERROR(H543),H543=""),0,H543)*IF(OR(ISERROR(I543),I543=""),0,I543),2)</f>
        <v>0</v>
      </c>
      <c r="K543" s="38"/>
      <c r="L543" s="12"/>
      <c r="M543" s="17"/>
    </row>
    <row r="544" ht="58.45" customHeight="1" spans="1:13">
      <c r="A544" s="39"/>
      <c r="B544" s="40"/>
      <c r="C544" s="40"/>
      <c r="D544" s="40"/>
      <c r="E544" s="40"/>
      <c r="F544" s="61"/>
      <c r="G544" s="62"/>
      <c r="H544" s="44"/>
      <c r="I544" s="44"/>
      <c r="J544" s="45"/>
      <c r="K544" s="46"/>
      <c r="L544" s="40"/>
      <c r="M544" s="47"/>
    </row>
    <row r="545" ht="57.75" customHeight="1" spans="1:13">
      <c r="A545" s="48"/>
      <c r="B545" s="49"/>
      <c r="C545" s="49"/>
      <c r="D545" s="49"/>
      <c r="E545" s="49"/>
      <c r="F545" s="63"/>
      <c r="G545" s="64"/>
      <c r="H545" s="53"/>
      <c r="I545" s="53"/>
      <c r="J545" s="54"/>
      <c r="K545" s="55"/>
      <c r="L545" s="49"/>
      <c r="M545" s="56"/>
    </row>
    <row r="546" ht="17.75" customHeight="1" spans="1:13">
      <c r="A546" s="11"/>
      <c r="B546" s="12"/>
      <c r="C546" s="12"/>
      <c r="D546" s="12"/>
      <c r="E546" s="12"/>
      <c r="F546" s="13"/>
      <c r="G546" s="59"/>
      <c r="H546" s="14"/>
      <c r="I546" s="14"/>
      <c r="J546" s="14"/>
      <c r="K546" s="16"/>
      <c r="L546" s="12"/>
      <c r="M546" s="17"/>
    </row>
    <row r="547" ht="17.75" customHeight="1" spans="1:13">
      <c r="A547" s="11"/>
      <c r="B547" s="12"/>
      <c r="C547" s="12"/>
      <c r="D547" s="12"/>
      <c r="E547" s="12"/>
      <c r="F547" s="13"/>
      <c r="G547" s="59"/>
      <c r="H547" s="14"/>
      <c r="I547" s="14"/>
      <c r="J547" s="14"/>
      <c r="K547" s="16"/>
      <c r="L547" s="12"/>
      <c r="M547" s="17"/>
    </row>
    <row r="548" ht="17" customHeight="1" spans="1:13">
      <c r="A548" s="11"/>
      <c r="B548" s="12"/>
      <c r="C548" s="12"/>
      <c r="D548" s="12"/>
      <c r="E548" s="12"/>
      <c r="F548" s="13"/>
      <c r="G548" s="59"/>
      <c r="H548" s="14"/>
      <c r="I548" s="14"/>
      <c r="J548" s="14"/>
      <c r="K548" s="16"/>
      <c r="L548" s="12"/>
      <c r="M548" s="17"/>
    </row>
    <row r="549" ht="17.75" customHeight="1" spans="1:13">
      <c r="A549" s="11"/>
      <c r="B549" s="12"/>
      <c r="C549" s="12"/>
      <c r="D549" s="12"/>
      <c r="E549" s="12"/>
      <c r="F549" s="13"/>
      <c r="G549" s="59"/>
      <c r="H549" s="14"/>
      <c r="I549" s="14"/>
      <c r="J549" s="14"/>
      <c r="K549" s="16"/>
      <c r="L549" s="12"/>
      <c r="M549" s="17"/>
    </row>
    <row r="550" ht="17.75" customHeight="1" spans="1:13">
      <c r="A550" s="11"/>
      <c r="B550" s="21"/>
      <c r="C550" s="21"/>
      <c r="D550" s="21"/>
      <c r="E550" s="21"/>
      <c r="F550" s="22"/>
      <c r="G550" s="65"/>
      <c r="H550" s="23"/>
      <c r="I550" s="23"/>
      <c r="J550" s="23"/>
      <c r="K550" s="26"/>
      <c r="L550" s="21"/>
      <c r="M550" s="27"/>
    </row>
    <row r="551" ht="7.4" customHeight="1" spans="1:13">
      <c r="A551" s="31"/>
      <c r="B551" s="29"/>
      <c r="C551" s="29"/>
      <c r="D551" s="29"/>
      <c r="E551" s="29"/>
      <c r="F551" s="29"/>
      <c r="G551" s="29"/>
      <c r="H551" s="29"/>
      <c r="I551" s="29"/>
      <c r="J551" s="29"/>
      <c r="K551" s="29"/>
      <c r="L551" s="29"/>
      <c r="M551" s="29"/>
    </row>
    <row r="552" ht="23.7" customHeight="1" spans="1:13">
      <c r="G552" s="30" t="s">
        <v>29</v>
      </c>
      <c r="H552" s="30"/>
      <c r="I552" s="30"/>
      <c r="J552" s="30"/>
      <c r="K552" s="30"/>
      <c r="L552" s="30"/>
      <c r="M552" s="30"/>
    </row>
    <row r="553" ht="34.8" customHeight="1" spans="1:13">
      <c r="A553" s="1" t="s">
        <v>31</v>
      </c>
      <c r="B553" s="1"/>
      <c r="C553" s="1"/>
      <c r="D553" s="1"/>
      <c r="E553" s="1"/>
      <c r="F553" s="1"/>
      <c r="G553" s="1"/>
      <c r="H553" s="1"/>
      <c r="I553" s="1"/>
      <c r="J553" s="1"/>
      <c r="K553" s="1"/>
      <c r="L553" s="1"/>
      <c r="M553" s="1"/>
    </row>
    <row r="554" ht="13.3" customHeight="1" spans="1:13">
      <c r="A554" s="2" t="s">
        <v>32</v>
      </c>
      <c r="B554" s="2"/>
      <c r="C554" s="2"/>
      <c r="D554" s="2"/>
      <c r="E554" s="2"/>
      <c r="F554" s="2"/>
      <c r="G554" s="2"/>
      <c r="H554" s="2"/>
      <c r="I554" s="2"/>
      <c r="J554" s="2"/>
      <c r="K554" s="3" t="s">
        <v>421</v>
      </c>
      <c r="L554" s="3"/>
      <c r="M554" s="3"/>
    </row>
    <row r="555" ht="13.3" customHeight="1" spans="1:13">
      <c r="A555" s="4" t="s">
        <v>34</v>
      </c>
      <c r="B555" s="4"/>
      <c r="C555" s="4"/>
      <c r="D555" s="4"/>
      <c r="E555" s="4"/>
      <c r="F555" s="4"/>
      <c r="G555" s="4"/>
      <c r="H555" s="4"/>
      <c r="I555" s="4"/>
      <c r="J555" s="4"/>
      <c r="K555" s="5"/>
      <c r="L555" s="5"/>
      <c r="M555" s="5"/>
    </row>
    <row r="556" ht="49.6" customHeight="1" spans="1:13">
      <c r="A556" s="6" t="s">
        <v>35</v>
      </c>
      <c r="B556" s="7" t="s">
        <v>36</v>
      </c>
      <c r="C556" s="7" t="s">
        <v>37</v>
      </c>
      <c r="D556" s="7" t="s">
        <v>38</v>
      </c>
      <c r="E556" s="7" t="s">
        <v>39</v>
      </c>
      <c r="F556" s="7" t="s">
        <v>40</v>
      </c>
      <c r="G556" s="8"/>
      <c r="H556" s="7" t="s">
        <v>41</v>
      </c>
      <c r="I556" s="7" t="s">
        <v>42</v>
      </c>
      <c r="J556" s="7" t="s">
        <v>43</v>
      </c>
      <c r="K556" s="8"/>
      <c r="L556" s="7" t="s">
        <v>44</v>
      </c>
      <c r="M556" s="9" t="s">
        <v>45</v>
      </c>
    </row>
    <row r="557" ht="74" customHeight="1" spans="1:13">
      <c r="A557" s="11" t="s">
        <v>422</v>
      </c>
      <c r="B557" s="12" t="s">
        <v>423</v>
      </c>
      <c r="C557" s="12" t="s">
        <v>424</v>
      </c>
      <c r="D557" s="12" t="s">
        <v>84</v>
      </c>
      <c r="E557" s="12"/>
      <c r="F557" s="13" t="s">
        <v>58</v>
      </c>
      <c r="G557" s="60"/>
      <c r="H557" s="14" t="s">
        <v>425</v>
      </c>
      <c r="I557" s="19"/>
      <c r="J557" s="15">
        <f>ROUND(IF(OR(ISERROR(H557),H557=""),0,H557)*IF(OR(ISERROR(I557),I557=""),0,I557),2)</f>
        <v>0</v>
      </c>
      <c r="K557" s="38"/>
      <c r="L557" s="12"/>
      <c r="M557" s="17"/>
    </row>
    <row r="558" ht="58.45" customHeight="1" spans="1:13">
      <c r="A558" s="39"/>
      <c r="B558" s="40"/>
      <c r="C558" s="40"/>
      <c r="D558" s="40"/>
      <c r="E558" s="40"/>
      <c r="F558" s="61"/>
      <c r="G558" s="62"/>
      <c r="H558" s="44"/>
      <c r="I558" s="44"/>
      <c r="J558" s="45"/>
      <c r="K558" s="46"/>
      <c r="L558" s="40"/>
      <c r="M558" s="47"/>
    </row>
    <row r="559" ht="57.75" customHeight="1" spans="1:13">
      <c r="A559" s="48"/>
      <c r="B559" s="49"/>
      <c r="C559" s="49"/>
      <c r="D559" s="49"/>
      <c r="E559" s="49"/>
      <c r="F559" s="63"/>
      <c r="G559" s="64"/>
      <c r="H559" s="53"/>
      <c r="I559" s="53"/>
      <c r="J559" s="54"/>
      <c r="K559" s="55"/>
      <c r="L559" s="49"/>
      <c r="M559" s="56"/>
    </row>
    <row r="560" ht="74" customHeight="1" spans="1:13">
      <c r="A560" s="11" t="s">
        <v>426</v>
      </c>
      <c r="B560" s="12" t="s">
        <v>427</v>
      </c>
      <c r="C560" s="12" t="s">
        <v>428</v>
      </c>
      <c r="D560" s="12" t="s">
        <v>84</v>
      </c>
      <c r="E560" s="12"/>
      <c r="F560" s="13" t="s">
        <v>58</v>
      </c>
      <c r="G560" s="60"/>
      <c r="H560" s="14" t="s">
        <v>429</v>
      </c>
      <c r="I560" s="19"/>
      <c r="J560" s="15">
        <f>ROUND(IF(OR(ISERROR(H560),H560=""),0,H560)*IF(OR(ISERROR(I560),I560=""),0,I560),2)</f>
        <v>0</v>
      </c>
      <c r="K560" s="38"/>
      <c r="L560" s="12"/>
      <c r="M560" s="17"/>
    </row>
    <row r="561" ht="58.45" customHeight="1" spans="1:13">
      <c r="A561" s="39"/>
      <c r="B561" s="40"/>
      <c r="C561" s="40"/>
      <c r="D561" s="40"/>
      <c r="E561" s="40"/>
      <c r="F561" s="61"/>
      <c r="G561" s="62"/>
      <c r="H561" s="44"/>
      <c r="I561" s="44"/>
      <c r="J561" s="45"/>
      <c r="K561" s="46"/>
      <c r="L561" s="40"/>
      <c r="M561" s="47"/>
    </row>
    <row r="562" ht="58.45" customHeight="1" spans="1:13">
      <c r="A562" s="48"/>
      <c r="B562" s="49"/>
      <c r="C562" s="49"/>
      <c r="D562" s="49"/>
      <c r="E562" s="49"/>
      <c r="F562" s="63"/>
      <c r="G562" s="64"/>
      <c r="H562" s="53"/>
      <c r="I562" s="53"/>
      <c r="J562" s="54"/>
      <c r="K562" s="55"/>
      <c r="L562" s="49"/>
      <c r="M562" s="56"/>
    </row>
    <row r="563" ht="74" customHeight="1" spans="1:13">
      <c r="A563" s="11" t="s">
        <v>430</v>
      </c>
      <c r="B563" s="12" t="s">
        <v>431</v>
      </c>
      <c r="C563" s="12" t="s">
        <v>432</v>
      </c>
      <c r="D563" s="12" t="s">
        <v>84</v>
      </c>
      <c r="E563" s="12"/>
      <c r="F563" s="13" t="s">
        <v>58</v>
      </c>
      <c r="G563" s="60"/>
      <c r="H563" s="14" t="s">
        <v>433</v>
      </c>
      <c r="I563" s="19"/>
      <c r="J563" s="15">
        <f>ROUND(IF(OR(ISERROR(H563),H563=""),0,H563)*IF(OR(ISERROR(I563),I563=""),0,I563),2)</f>
        <v>0</v>
      </c>
      <c r="K563" s="38"/>
      <c r="L563" s="12"/>
      <c r="M563" s="17"/>
    </row>
    <row r="564" ht="58.45" customHeight="1" spans="1:13">
      <c r="A564" s="39"/>
      <c r="B564" s="40"/>
      <c r="C564" s="40"/>
      <c r="D564" s="40"/>
      <c r="E564" s="40"/>
      <c r="F564" s="61"/>
      <c r="G564" s="62"/>
      <c r="H564" s="44"/>
      <c r="I564" s="44"/>
      <c r="J564" s="45"/>
      <c r="K564" s="46"/>
      <c r="L564" s="40"/>
      <c r="M564" s="47"/>
    </row>
    <row r="565" ht="57.75" customHeight="1" spans="1:13">
      <c r="A565" s="48"/>
      <c r="B565" s="49"/>
      <c r="C565" s="49"/>
      <c r="D565" s="49"/>
      <c r="E565" s="49"/>
      <c r="F565" s="63"/>
      <c r="G565" s="64"/>
      <c r="H565" s="53"/>
      <c r="I565" s="53"/>
      <c r="J565" s="54"/>
      <c r="K565" s="55"/>
      <c r="L565" s="49"/>
      <c r="M565" s="56"/>
    </row>
    <row r="566" ht="17.75" customHeight="1" spans="1:13">
      <c r="A566" s="11"/>
      <c r="B566" s="12"/>
      <c r="C566" s="12"/>
      <c r="D566" s="12"/>
      <c r="E566" s="12"/>
      <c r="F566" s="13"/>
      <c r="G566" s="59"/>
      <c r="H566" s="14"/>
      <c r="I566" s="14"/>
      <c r="J566" s="14"/>
      <c r="K566" s="16"/>
      <c r="L566" s="12"/>
      <c r="M566" s="17"/>
    </row>
    <row r="567" ht="17.75" customHeight="1" spans="1:13">
      <c r="A567" s="11"/>
      <c r="B567" s="12"/>
      <c r="C567" s="12"/>
      <c r="D567" s="12"/>
      <c r="E567" s="12"/>
      <c r="F567" s="13"/>
      <c r="G567" s="59"/>
      <c r="H567" s="14"/>
      <c r="I567" s="14"/>
      <c r="J567" s="14"/>
      <c r="K567" s="16"/>
      <c r="L567" s="12"/>
      <c r="M567" s="17"/>
    </row>
    <row r="568" ht="17" customHeight="1" spans="1:13">
      <c r="A568" s="11"/>
      <c r="B568" s="12"/>
      <c r="C568" s="12"/>
      <c r="D568" s="12"/>
      <c r="E568" s="12"/>
      <c r="F568" s="13"/>
      <c r="G568" s="59"/>
      <c r="H568" s="14"/>
      <c r="I568" s="14"/>
      <c r="J568" s="14"/>
      <c r="K568" s="16"/>
      <c r="L568" s="12"/>
      <c r="M568" s="17"/>
    </row>
    <row r="569" ht="17.75" customHeight="1" spans="1:13">
      <c r="A569" s="11"/>
      <c r="B569" s="12"/>
      <c r="C569" s="12"/>
      <c r="D569" s="12"/>
      <c r="E569" s="12"/>
      <c r="F569" s="13"/>
      <c r="G569" s="59"/>
      <c r="H569" s="14"/>
      <c r="I569" s="14"/>
      <c r="J569" s="14"/>
      <c r="K569" s="16"/>
      <c r="L569" s="12"/>
      <c r="M569" s="17"/>
    </row>
    <row r="570" ht="17.75" customHeight="1" spans="1:13">
      <c r="A570" s="11"/>
      <c r="B570" s="21"/>
      <c r="C570" s="21"/>
      <c r="D570" s="21"/>
      <c r="E570" s="21"/>
      <c r="F570" s="22"/>
      <c r="G570" s="65"/>
      <c r="H570" s="23"/>
      <c r="I570" s="23"/>
      <c r="J570" s="23"/>
      <c r="K570" s="26"/>
      <c r="L570" s="21"/>
      <c r="M570" s="27"/>
    </row>
    <row r="571" ht="7.4" customHeight="1" spans="1:13">
      <c r="A571" s="31"/>
      <c r="B571" s="29"/>
      <c r="C571" s="29"/>
      <c r="D571" s="29"/>
      <c r="E571" s="29"/>
      <c r="F571" s="29"/>
      <c r="G571" s="29"/>
      <c r="H571" s="29"/>
      <c r="I571" s="29"/>
      <c r="J571" s="29"/>
      <c r="K571" s="29"/>
      <c r="L571" s="29"/>
      <c r="M571" s="29"/>
    </row>
    <row r="572" ht="23.7" customHeight="1" spans="1:13">
      <c r="G572" s="30" t="s">
        <v>29</v>
      </c>
      <c r="H572" s="30"/>
      <c r="I572" s="30"/>
      <c r="J572" s="30"/>
      <c r="K572" s="30"/>
      <c r="L572" s="30"/>
      <c r="M572" s="30"/>
    </row>
    <row r="573" ht="34.8" customHeight="1" spans="1:13">
      <c r="A573" s="1" t="s">
        <v>31</v>
      </c>
      <c r="B573" s="1"/>
      <c r="C573" s="1"/>
      <c r="D573" s="1"/>
      <c r="E573" s="1"/>
      <c r="F573" s="1"/>
      <c r="G573" s="1"/>
      <c r="H573" s="1"/>
      <c r="I573" s="1"/>
      <c r="J573" s="1"/>
      <c r="K573" s="1"/>
      <c r="L573" s="1"/>
      <c r="M573" s="1"/>
    </row>
    <row r="574" ht="13.3" customHeight="1" spans="1:13">
      <c r="A574" s="2" t="s">
        <v>32</v>
      </c>
      <c r="B574" s="2"/>
      <c r="C574" s="2"/>
      <c r="D574" s="2"/>
      <c r="E574" s="2"/>
      <c r="F574" s="2"/>
      <c r="G574" s="2"/>
      <c r="H574" s="2"/>
      <c r="I574" s="2"/>
      <c r="J574" s="2"/>
      <c r="K574" s="3" t="s">
        <v>434</v>
      </c>
      <c r="L574" s="3"/>
      <c r="M574" s="3"/>
    </row>
    <row r="575" ht="13.3" customHeight="1" spans="1:13">
      <c r="A575" s="4" t="s">
        <v>34</v>
      </c>
      <c r="B575" s="4"/>
      <c r="C575" s="4"/>
      <c r="D575" s="4"/>
      <c r="E575" s="4"/>
      <c r="F575" s="4"/>
      <c r="G575" s="4"/>
      <c r="H575" s="4"/>
      <c r="I575" s="4"/>
      <c r="J575" s="4"/>
      <c r="K575" s="5"/>
      <c r="L575" s="5"/>
      <c r="M575" s="5"/>
    </row>
    <row r="576" ht="49.6" customHeight="1" spans="1:13">
      <c r="A576" s="6" t="s">
        <v>35</v>
      </c>
      <c r="B576" s="7" t="s">
        <v>36</v>
      </c>
      <c r="C576" s="7" t="s">
        <v>37</v>
      </c>
      <c r="D576" s="7" t="s">
        <v>38</v>
      </c>
      <c r="E576" s="7" t="s">
        <v>39</v>
      </c>
      <c r="F576" s="7" t="s">
        <v>40</v>
      </c>
      <c r="G576" s="8"/>
      <c r="H576" s="7" t="s">
        <v>41</v>
      </c>
      <c r="I576" s="7" t="s">
        <v>42</v>
      </c>
      <c r="J576" s="7" t="s">
        <v>43</v>
      </c>
      <c r="K576" s="8"/>
      <c r="L576" s="7" t="s">
        <v>44</v>
      </c>
      <c r="M576" s="9" t="s">
        <v>45</v>
      </c>
    </row>
    <row r="577" ht="74" customHeight="1" spans="1:13">
      <c r="A577" s="11" t="s">
        <v>435</v>
      </c>
      <c r="B577" s="12" t="s">
        <v>436</v>
      </c>
      <c r="C577" s="12" t="s">
        <v>437</v>
      </c>
      <c r="D577" s="12" t="s">
        <v>84</v>
      </c>
      <c r="E577" s="12"/>
      <c r="F577" s="13" t="s">
        <v>58</v>
      </c>
      <c r="G577" s="60"/>
      <c r="H577" s="14" t="s">
        <v>438</v>
      </c>
      <c r="I577" s="19"/>
      <c r="J577" s="15">
        <f>ROUND(IF(OR(ISERROR(H577),H577=""),0,H577)*IF(OR(ISERROR(I577),I577=""),0,I577),2)</f>
        <v>0</v>
      </c>
      <c r="K577" s="38"/>
      <c r="L577" s="12"/>
      <c r="M577" s="17"/>
    </row>
    <row r="578" ht="58.45" customHeight="1" spans="1:13">
      <c r="A578" s="39"/>
      <c r="B578" s="40"/>
      <c r="C578" s="40"/>
      <c r="D578" s="40"/>
      <c r="E578" s="40"/>
      <c r="F578" s="61"/>
      <c r="G578" s="62"/>
      <c r="H578" s="44"/>
      <c r="I578" s="44"/>
      <c r="J578" s="45"/>
      <c r="K578" s="46"/>
      <c r="L578" s="40"/>
      <c r="M578" s="47"/>
    </row>
    <row r="579" ht="57.75" customHeight="1" spans="1:13">
      <c r="A579" s="48"/>
      <c r="B579" s="49"/>
      <c r="C579" s="49"/>
      <c r="D579" s="49"/>
      <c r="E579" s="49"/>
      <c r="F579" s="63"/>
      <c r="G579" s="64"/>
      <c r="H579" s="53"/>
      <c r="I579" s="53"/>
      <c r="J579" s="54"/>
      <c r="K579" s="55"/>
      <c r="L579" s="49"/>
      <c r="M579" s="56"/>
    </row>
    <row r="580" ht="74" customHeight="1" spans="1:13">
      <c r="A580" s="11" t="s">
        <v>439</v>
      </c>
      <c r="B580" s="12" t="s">
        <v>440</v>
      </c>
      <c r="C580" s="12" t="s">
        <v>441</v>
      </c>
      <c r="D580" s="12" t="s">
        <v>84</v>
      </c>
      <c r="E580" s="12"/>
      <c r="F580" s="13" t="s">
        <v>58</v>
      </c>
      <c r="G580" s="60"/>
      <c r="H580" s="14" t="s">
        <v>442</v>
      </c>
      <c r="I580" s="19"/>
      <c r="J580" s="15">
        <f>ROUND(IF(OR(ISERROR(H580),H580=""),0,H580)*IF(OR(ISERROR(I580),I580=""),0,I580),2)</f>
        <v>0</v>
      </c>
      <c r="K580" s="38"/>
      <c r="L580" s="12"/>
      <c r="M580" s="17"/>
    </row>
    <row r="581" ht="58.45" customHeight="1" spans="1:13">
      <c r="A581" s="39"/>
      <c r="B581" s="40"/>
      <c r="C581" s="40"/>
      <c r="D581" s="40"/>
      <c r="E581" s="40"/>
      <c r="F581" s="61"/>
      <c r="G581" s="62"/>
      <c r="H581" s="44"/>
      <c r="I581" s="44"/>
      <c r="J581" s="45"/>
      <c r="K581" s="46"/>
      <c r="L581" s="40"/>
      <c r="M581" s="47"/>
    </row>
    <row r="582" ht="58.45" customHeight="1" spans="1:13">
      <c r="A582" s="48"/>
      <c r="B582" s="49"/>
      <c r="C582" s="49"/>
      <c r="D582" s="49"/>
      <c r="E582" s="49"/>
      <c r="F582" s="63"/>
      <c r="G582" s="64"/>
      <c r="H582" s="53"/>
      <c r="I582" s="53"/>
      <c r="J582" s="54"/>
      <c r="K582" s="55"/>
      <c r="L582" s="49"/>
      <c r="M582" s="56"/>
    </row>
    <row r="583" ht="74" customHeight="1" spans="1:13">
      <c r="A583" s="11" t="s">
        <v>443</v>
      </c>
      <c r="B583" s="12" t="s">
        <v>444</v>
      </c>
      <c r="C583" s="12" t="s">
        <v>445</v>
      </c>
      <c r="D583" s="12" t="s">
        <v>84</v>
      </c>
      <c r="E583" s="12"/>
      <c r="F583" s="13" t="s">
        <v>58</v>
      </c>
      <c r="G583" s="60"/>
      <c r="H583" s="14" t="s">
        <v>446</v>
      </c>
      <c r="I583" s="19"/>
      <c r="J583" s="15">
        <f>ROUND(IF(OR(ISERROR(H583),H583=""),0,H583)*IF(OR(ISERROR(I583),I583=""),0,I583),2)</f>
        <v>0</v>
      </c>
      <c r="K583" s="38"/>
      <c r="L583" s="12"/>
      <c r="M583" s="17"/>
    </row>
    <row r="584" ht="58.45" customHeight="1" spans="1:13">
      <c r="A584" s="39"/>
      <c r="B584" s="40"/>
      <c r="C584" s="40"/>
      <c r="D584" s="40"/>
      <c r="E584" s="40"/>
      <c r="F584" s="61"/>
      <c r="G584" s="62"/>
      <c r="H584" s="44"/>
      <c r="I584" s="44"/>
      <c r="J584" s="45"/>
      <c r="K584" s="46"/>
      <c r="L584" s="40"/>
      <c r="M584" s="47"/>
    </row>
    <row r="585" ht="57.75" customHeight="1" spans="1:13">
      <c r="A585" s="48"/>
      <c r="B585" s="49"/>
      <c r="C585" s="49"/>
      <c r="D585" s="49"/>
      <c r="E585" s="49"/>
      <c r="F585" s="63"/>
      <c r="G585" s="64"/>
      <c r="H585" s="53"/>
      <c r="I585" s="53"/>
      <c r="J585" s="54"/>
      <c r="K585" s="55"/>
      <c r="L585" s="49"/>
      <c r="M585" s="56"/>
    </row>
    <row r="586" ht="37.75" customHeight="1" spans="1:13">
      <c r="A586" s="11" t="s">
        <v>447</v>
      </c>
      <c r="B586" s="12" t="s">
        <v>448</v>
      </c>
      <c r="C586" s="12" t="s">
        <v>147</v>
      </c>
      <c r="D586" s="12" t="s">
        <v>148</v>
      </c>
      <c r="E586" s="12"/>
      <c r="F586" s="13" t="s">
        <v>69</v>
      </c>
      <c r="G586" s="59"/>
      <c r="H586" s="14" t="s">
        <v>449</v>
      </c>
      <c r="I586" s="19"/>
      <c r="J586" s="15">
        <f>ROUND(IF(OR(ISERROR(H586),H586=""),0,H586)*IF(OR(ISERROR(I586),I586=""),0,I586),2)</f>
        <v>0</v>
      </c>
      <c r="K586" s="16"/>
      <c r="L586" s="12"/>
      <c r="M586" s="17"/>
    </row>
    <row r="587" ht="17.75" customHeight="1" spans="1:13">
      <c r="A587" s="11"/>
      <c r="B587" s="12"/>
      <c r="C587" s="12"/>
      <c r="D587" s="12"/>
      <c r="E587" s="12"/>
      <c r="F587" s="13"/>
      <c r="G587" s="59"/>
      <c r="H587" s="14"/>
      <c r="I587" s="14"/>
      <c r="J587" s="14"/>
      <c r="K587" s="16"/>
      <c r="L587" s="12"/>
      <c r="M587" s="17"/>
    </row>
    <row r="588" ht="17" customHeight="1" spans="1:13">
      <c r="A588" s="11"/>
      <c r="B588" s="12"/>
      <c r="C588" s="12"/>
      <c r="D588" s="12"/>
      <c r="E588" s="12"/>
      <c r="F588" s="13"/>
      <c r="G588" s="59"/>
      <c r="H588" s="14"/>
      <c r="I588" s="14"/>
      <c r="J588" s="14"/>
      <c r="K588" s="16"/>
      <c r="L588" s="12"/>
      <c r="M588" s="17"/>
    </row>
    <row r="589" ht="17.75" customHeight="1" spans="1:13">
      <c r="A589" s="11"/>
      <c r="B589" s="21"/>
      <c r="C589" s="21"/>
      <c r="D589" s="21"/>
      <c r="E589" s="21"/>
      <c r="F589" s="22"/>
      <c r="G589" s="65"/>
      <c r="H589" s="23"/>
      <c r="I589" s="23"/>
      <c r="J589" s="23"/>
      <c r="K589" s="26"/>
      <c r="L589" s="21"/>
      <c r="M589" s="27"/>
    </row>
    <row r="590" ht="5.2" customHeight="1" spans="1:13">
      <c r="A590" s="31"/>
      <c r="B590" s="29"/>
      <c r="C590" s="29"/>
      <c r="D590" s="29"/>
      <c r="E590" s="29"/>
      <c r="F590" s="29"/>
      <c r="G590" s="29"/>
      <c r="H590" s="29"/>
      <c r="I590" s="29"/>
      <c r="J590" s="29"/>
      <c r="K590" s="29"/>
      <c r="L590" s="29"/>
      <c r="M590" s="29"/>
    </row>
    <row r="591" ht="23.7" customHeight="1" spans="1:13">
      <c r="G591" s="30" t="s">
        <v>29</v>
      </c>
      <c r="H591" s="30"/>
      <c r="I591" s="30"/>
      <c r="J591" s="30"/>
      <c r="K591" s="30"/>
      <c r="L591" s="30"/>
      <c r="M591" s="30"/>
    </row>
    <row r="592" ht="34.8" customHeight="1" spans="1:13">
      <c r="A592" s="1" t="s">
        <v>31</v>
      </c>
      <c r="B592" s="1"/>
      <c r="C592" s="1"/>
      <c r="D592" s="1"/>
      <c r="E592" s="1"/>
      <c r="F592" s="1"/>
      <c r="G592" s="1"/>
      <c r="H592" s="1"/>
      <c r="I592" s="1"/>
      <c r="J592" s="1"/>
      <c r="K592" s="1"/>
      <c r="L592" s="1"/>
      <c r="M592" s="1"/>
    </row>
    <row r="593" ht="13.3" customHeight="1" spans="1:13">
      <c r="A593" s="2" t="s">
        <v>32</v>
      </c>
      <c r="B593" s="2"/>
      <c r="C593" s="2"/>
      <c r="D593" s="2"/>
      <c r="E593" s="2"/>
      <c r="F593" s="2"/>
      <c r="G593" s="2"/>
      <c r="H593" s="2"/>
      <c r="I593" s="2"/>
      <c r="J593" s="2"/>
      <c r="K593" s="3" t="s">
        <v>450</v>
      </c>
      <c r="L593" s="3"/>
      <c r="M593" s="3"/>
    </row>
    <row r="594" ht="13.3" customHeight="1" spans="1:13">
      <c r="A594" s="4" t="s">
        <v>34</v>
      </c>
      <c r="B594" s="4"/>
      <c r="C594" s="4"/>
      <c r="D594" s="4"/>
      <c r="E594" s="4"/>
      <c r="F594" s="4"/>
      <c r="G594" s="4"/>
      <c r="H594" s="4"/>
      <c r="I594" s="4"/>
      <c r="J594" s="4"/>
      <c r="K594" s="5"/>
      <c r="L594" s="5"/>
      <c r="M594" s="5"/>
    </row>
    <row r="595" ht="49.6" customHeight="1" spans="1:13">
      <c r="A595" s="6" t="s">
        <v>35</v>
      </c>
      <c r="B595" s="7" t="s">
        <v>36</v>
      </c>
      <c r="C595" s="7" t="s">
        <v>37</v>
      </c>
      <c r="D595" s="7" t="s">
        <v>38</v>
      </c>
      <c r="E595" s="7" t="s">
        <v>39</v>
      </c>
      <c r="F595" s="7" t="s">
        <v>40</v>
      </c>
      <c r="G595" s="8"/>
      <c r="H595" s="7" t="s">
        <v>41</v>
      </c>
      <c r="I595" s="7" t="s">
        <v>42</v>
      </c>
      <c r="J595" s="7" t="s">
        <v>43</v>
      </c>
      <c r="K595" s="8"/>
      <c r="L595" s="7" t="s">
        <v>44</v>
      </c>
      <c r="M595" s="9" t="s">
        <v>45</v>
      </c>
    </row>
    <row r="596" ht="48.85" customHeight="1" spans="1:13">
      <c r="A596" s="11" t="s">
        <v>451</v>
      </c>
      <c r="B596" s="12" t="s">
        <v>452</v>
      </c>
      <c r="C596" s="12" t="s">
        <v>123</v>
      </c>
      <c r="D596" s="12" t="s">
        <v>124</v>
      </c>
      <c r="E596" s="12"/>
      <c r="F596" s="13" t="s">
        <v>125</v>
      </c>
      <c r="G596" s="60"/>
      <c r="H596" s="14" t="s">
        <v>453</v>
      </c>
      <c r="I596" s="19"/>
      <c r="J596" s="15">
        <f>ROUND(IF(OR(ISERROR(H596),H596=""),0,H596)*IF(OR(ISERROR(I596),I596=""),0,I596),2)</f>
        <v>0</v>
      </c>
      <c r="K596" s="38"/>
      <c r="L596" s="12"/>
      <c r="M596" s="17"/>
    </row>
    <row r="597" ht="48.1" customHeight="1" spans="1:13">
      <c r="A597" s="48"/>
      <c r="B597" s="49"/>
      <c r="C597" s="49"/>
      <c r="D597" s="49"/>
      <c r="E597" s="49"/>
      <c r="F597" s="63"/>
      <c r="G597" s="64"/>
      <c r="H597" s="53"/>
      <c r="I597" s="53"/>
      <c r="J597" s="54"/>
      <c r="K597" s="55"/>
      <c r="L597" s="49"/>
      <c r="M597" s="56"/>
    </row>
    <row r="598" ht="48.85" customHeight="1" spans="1:13">
      <c r="A598" s="11" t="s">
        <v>454</v>
      </c>
      <c r="B598" s="12" t="s">
        <v>455</v>
      </c>
      <c r="C598" s="12" t="s">
        <v>286</v>
      </c>
      <c r="D598" s="12" t="s">
        <v>287</v>
      </c>
      <c r="E598" s="12"/>
      <c r="F598" s="13" t="s">
        <v>154</v>
      </c>
      <c r="G598" s="59"/>
      <c r="H598" s="14" t="s">
        <v>456</v>
      </c>
      <c r="I598" s="19"/>
      <c r="J598" s="15">
        <f>ROUND(IF(OR(ISERROR(H598),H598=""),0,H598)*IF(OR(ISERROR(I598),I598=""),0,I598),2)</f>
        <v>0</v>
      </c>
      <c r="K598" s="16"/>
      <c r="L598" s="12"/>
      <c r="M598" s="17"/>
    </row>
    <row r="599" ht="37.75" customHeight="1" spans="1:13">
      <c r="A599" s="11" t="s">
        <v>457</v>
      </c>
      <c r="B599" s="12" t="s">
        <v>458</v>
      </c>
      <c r="C599" s="12" t="s">
        <v>152</v>
      </c>
      <c r="D599" s="12" t="s">
        <v>459</v>
      </c>
      <c r="E599" s="12"/>
      <c r="F599" s="13" t="s">
        <v>154</v>
      </c>
      <c r="G599" s="59"/>
      <c r="H599" s="14" t="s">
        <v>460</v>
      </c>
      <c r="I599" s="19"/>
      <c r="J599" s="15">
        <f>ROUND(IF(OR(ISERROR(H599),H599=""),0,H599)*IF(OR(ISERROR(I599),I599=""),0,I599),2)</f>
        <v>0</v>
      </c>
      <c r="K599" s="16"/>
      <c r="L599" s="12"/>
      <c r="M599" s="17"/>
    </row>
    <row r="600" ht="49.6" customHeight="1" spans="1:13">
      <c r="A600" s="11" t="s">
        <v>461</v>
      </c>
      <c r="B600" s="12" t="s">
        <v>462</v>
      </c>
      <c r="C600" s="12" t="s">
        <v>463</v>
      </c>
      <c r="D600" s="12" t="s">
        <v>464</v>
      </c>
      <c r="E600" s="12"/>
      <c r="F600" s="13" t="s">
        <v>154</v>
      </c>
      <c r="G600" s="59"/>
      <c r="H600" s="14" t="s">
        <v>160</v>
      </c>
      <c r="I600" s="19"/>
      <c r="J600" s="15">
        <f>ROUND(IF(OR(ISERROR(H600),H600=""),0,H600)*IF(OR(ISERROR(I600),I600=""),0,I600),2)</f>
        <v>0</v>
      </c>
      <c r="K600" s="16"/>
      <c r="L600" s="12"/>
      <c r="M600" s="17"/>
    </row>
    <row r="601" ht="59.95" customHeight="1" spans="1:13">
      <c r="A601" s="11" t="s">
        <v>465</v>
      </c>
      <c r="B601" s="12" t="s">
        <v>466</v>
      </c>
      <c r="C601" s="12" t="s">
        <v>467</v>
      </c>
      <c r="D601" s="12" t="s">
        <v>468</v>
      </c>
      <c r="E601" s="12"/>
      <c r="F601" s="13" t="s">
        <v>69</v>
      </c>
      <c r="G601" s="60"/>
      <c r="H601" s="14" t="s">
        <v>469</v>
      </c>
      <c r="I601" s="19"/>
      <c r="J601" s="15">
        <f>ROUND(IF(OR(ISERROR(H601),H601=""),0,H601)*IF(OR(ISERROR(I601),I601=""),0,I601),2)</f>
        <v>0</v>
      </c>
      <c r="K601" s="38"/>
      <c r="L601" s="12"/>
      <c r="M601" s="17"/>
    </row>
    <row r="602" ht="59.95" customHeight="1" spans="1:13">
      <c r="A602" s="48"/>
      <c r="B602" s="49"/>
      <c r="C602" s="49"/>
      <c r="D602" s="49"/>
      <c r="E602" s="49"/>
      <c r="F602" s="63"/>
      <c r="G602" s="64"/>
      <c r="H602" s="53"/>
      <c r="I602" s="53"/>
      <c r="J602" s="54"/>
      <c r="K602" s="55"/>
      <c r="L602" s="49"/>
      <c r="M602" s="56"/>
    </row>
    <row r="603" ht="25.15" customHeight="1" spans="1:13">
      <c r="A603" s="11" t="s">
        <v>245</v>
      </c>
      <c r="B603" s="12" t="s">
        <v>47</v>
      </c>
      <c r="C603" s="12" t="s">
        <v>470</v>
      </c>
      <c r="D603" s="12"/>
      <c r="E603" s="12"/>
      <c r="F603" s="13" t="s">
        <v>49</v>
      </c>
      <c r="G603" s="59"/>
      <c r="H603" s="14" t="s">
        <v>46</v>
      </c>
      <c r="I603" s="14" t="s">
        <v>50</v>
      </c>
      <c r="J603" s="15">
        <f>ROUND(IF(OR(ISERROR(J604),J604=""),0,J604),2)</f>
        <v>0</v>
      </c>
      <c r="K603" s="16"/>
      <c r="L603" s="12"/>
      <c r="M603" s="17"/>
    </row>
    <row r="604" ht="17.75" customHeight="1" spans="1:13">
      <c r="A604" s="11" t="s">
        <v>471</v>
      </c>
      <c r="B604" s="12" t="s">
        <v>52</v>
      </c>
      <c r="C604" s="12" t="s">
        <v>53</v>
      </c>
      <c r="D604" s="12"/>
      <c r="E604" s="12"/>
      <c r="F604" s="13"/>
      <c r="G604" s="59"/>
      <c r="H604" s="14" t="s">
        <v>46</v>
      </c>
      <c r="I604" s="14" t="s">
        <v>50</v>
      </c>
      <c r="J604" s="15">
        <f>ROUND(IF(OR(ISERROR(J605),J605=""),0,J605)+IF(OR(ISERROR(J617),J617=""),0,J617)+IF(OR(ISERROR(J621),J621=""),0,J621)+IF(OR(ISERROR(J625),J625=""),0,J625)+IF(OR(ISERROR(J639),J639=""),0,J639)+IF(OR(ISERROR(J642),J642=""),0,J642)+IF(OR(ISERROR(J645),J645=""),0,J645)+IF(OR(ISERROR(J659),J659=""),0,J659)+IF(OR(ISERROR(J662),J662=""),0,J662)+IF(OR(ISERROR(J665),J665=""),0,J665)+IF(OR(ISERROR(J679),J679=""),0,J679)+IF(OR(ISERROR(J682),J682=""),0,J682)+IF(OR(ISERROR(J685),J685=""),0,J685)+IF(OR(ISERROR(J699),J699=""),0,J699)+IF(OR(ISERROR(J702),J702=""),0,J702)+IF(OR(ISERROR(J703),J703=""),0,J703)+IF(OR(ISERROR(J705),J705=""),0,J705)+IF(OR(ISERROR(J706),J706=""),0,J706)+IF(OR(ISERROR(J707),J707=""),0,J707)+IF(OR(ISERROR(J708),J708=""),0,J708),2)</f>
        <v>0</v>
      </c>
      <c r="K604" s="16"/>
      <c r="L604" s="12"/>
      <c r="M604" s="17"/>
    </row>
    <row r="605" ht="74" customHeight="1" spans="1:13">
      <c r="A605" s="11" t="s">
        <v>472</v>
      </c>
      <c r="B605" s="12" t="s">
        <v>473</v>
      </c>
      <c r="C605" s="12" t="s">
        <v>56</v>
      </c>
      <c r="D605" s="12" t="s">
        <v>57</v>
      </c>
      <c r="E605" s="12"/>
      <c r="F605" s="13" t="s">
        <v>58</v>
      </c>
      <c r="G605" s="60"/>
      <c r="H605" s="14" t="s">
        <v>474</v>
      </c>
      <c r="I605" s="19"/>
      <c r="J605" s="15">
        <f>ROUND(IF(OR(ISERROR(H605),H605=""),0,H605)*IF(OR(ISERROR(I605),I605=""),0,I605),2)</f>
        <v>0</v>
      </c>
      <c r="K605" s="38"/>
      <c r="L605" s="12"/>
      <c r="M605" s="17"/>
    </row>
    <row r="606" ht="74" customHeight="1" spans="1:13">
      <c r="A606" s="39"/>
      <c r="B606" s="40"/>
      <c r="C606" s="40"/>
      <c r="D606" s="40"/>
      <c r="E606" s="40"/>
      <c r="F606" s="61"/>
      <c r="G606" s="62"/>
      <c r="H606" s="44"/>
      <c r="I606" s="44"/>
      <c r="J606" s="45"/>
      <c r="K606" s="46"/>
      <c r="L606" s="40"/>
      <c r="M606" s="47"/>
    </row>
    <row r="607" ht="45.15" customHeight="1" spans="1:13">
      <c r="A607" s="39"/>
      <c r="B607" s="40"/>
      <c r="C607" s="40"/>
      <c r="D607" s="40"/>
      <c r="E607" s="40"/>
      <c r="F607" s="61"/>
      <c r="G607" s="62"/>
      <c r="H607" s="44"/>
      <c r="I607" s="44"/>
      <c r="J607" s="45"/>
      <c r="K607" s="46"/>
      <c r="L607" s="40"/>
      <c r="M607" s="47"/>
    </row>
    <row r="608" ht="45.15" customHeight="1" spans="1:13">
      <c r="A608" s="48"/>
      <c r="B608" s="49"/>
      <c r="C608" s="49"/>
      <c r="D608" s="49"/>
      <c r="E608" s="49"/>
      <c r="F608" s="63"/>
      <c r="G608" s="64"/>
      <c r="H608" s="53"/>
      <c r="I608" s="53"/>
      <c r="J608" s="54"/>
      <c r="K608" s="55"/>
      <c r="L608" s="49"/>
      <c r="M608" s="56"/>
    </row>
    <row r="609" ht="17" customHeight="1" spans="1:13">
      <c r="A609" s="11"/>
      <c r="B609" s="21"/>
      <c r="C609" s="21"/>
      <c r="D609" s="21"/>
      <c r="E609" s="21"/>
      <c r="F609" s="22"/>
      <c r="G609" s="65"/>
      <c r="H609" s="23"/>
      <c r="I609" s="23"/>
      <c r="J609" s="23"/>
      <c r="K609" s="26"/>
      <c r="L609" s="21"/>
      <c r="M609" s="27"/>
    </row>
    <row r="610" ht="0.75" customHeight="1" spans="1:13">
      <c r="A610" s="31"/>
      <c r="B610" s="29"/>
      <c r="C610" s="29"/>
      <c r="D610" s="29"/>
      <c r="E610" s="29"/>
      <c r="F610" s="29"/>
      <c r="G610" s="29"/>
      <c r="H610" s="29"/>
      <c r="I610" s="29"/>
      <c r="J610" s="29"/>
      <c r="K610" s="29"/>
      <c r="L610" s="29"/>
      <c r="M610" s="29"/>
    </row>
    <row r="611" ht="14.8" customHeight="1"/>
    <row r="612" ht="23.7" customHeight="1" spans="1:13">
      <c r="G612" s="30" t="s">
        <v>29</v>
      </c>
      <c r="H612" s="30"/>
      <c r="I612" s="30"/>
      <c r="J612" s="30"/>
      <c r="K612" s="30"/>
      <c r="L612" s="30"/>
      <c r="M612" s="30"/>
    </row>
    <row r="613" ht="34.8" customHeight="1" spans="1:13">
      <c r="A613" s="1" t="s">
        <v>31</v>
      </c>
      <c r="B613" s="1"/>
      <c r="C613" s="1"/>
      <c r="D613" s="1"/>
      <c r="E613" s="1"/>
      <c r="F613" s="1"/>
      <c r="G613" s="1"/>
      <c r="H613" s="1"/>
      <c r="I613" s="1"/>
      <c r="J613" s="1"/>
      <c r="K613" s="1"/>
      <c r="L613" s="1"/>
      <c r="M613" s="1"/>
    </row>
    <row r="614" ht="13.3" customHeight="1" spans="1:13">
      <c r="A614" s="2" t="s">
        <v>32</v>
      </c>
      <c r="B614" s="2"/>
      <c r="C614" s="2"/>
      <c r="D614" s="2"/>
      <c r="E614" s="2"/>
      <c r="F614" s="2"/>
      <c r="G614" s="2"/>
      <c r="H614" s="2"/>
      <c r="I614" s="2"/>
      <c r="J614" s="2"/>
      <c r="K614" s="3" t="s">
        <v>475</v>
      </c>
      <c r="L614" s="3"/>
      <c r="M614" s="3"/>
    </row>
    <row r="615" ht="13.3" customHeight="1" spans="1:13">
      <c r="A615" s="4" t="s">
        <v>34</v>
      </c>
      <c r="B615" s="4"/>
      <c r="C615" s="4"/>
      <c r="D615" s="4"/>
      <c r="E615" s="4"/>
      <c r="F615" s="4"/>
      <c r="G615" s="4"/>
      <c r="H615" s="4"/>
      <c r="I615" s="4"/>
      <c r="J615" s="4"/>
      <c r="K615" s="5"/>
      <c r="L615" s="5"/>
      <c r="M615" s="5"/>
    </row>
    <row r="616" ht="49.6" customHeight="1" spans="1:13">
      <c r="A616" s="6" t="s">
        <v>35</v>
      </c>
      <c r="B616" s="7" t="s">
        <v>36</v>
      </c>
      <c r="C616" s="7" t="s">
        <v>37</v>
      </c>
      <c r="D616" s="7" t="s">
        <v>38</v>
      </c>
      <c r="E616" s="7" t="s">
        <v>39</v>
      </c>
      <c r="F616" s="7" t="s">
        <v>40</v>
      </c>
      <c r="G616" s="8"/>
      <c r="H616" s="7" t="s">
        <v>41</v>
      </c>
      <c r="I616" s="7" t="s">
        <v>42</v>
      </c>
      <c r="J616" s="7" t="s">
        <v>43</v>
      </c>
      <c r="K616" s="8"/>
      <c r="L616" s="7" t="s">
        <v>44</v>
      </c>
      <c r="M616" s="9" t="s">
        <v>45</v>
      </c>
    </row>
    <row r="617" ht="74" customHeight="1" spans="1:13">
      <c r="A617" s="11" t="s">
        <v>476</v>
      </c>
      <c r="B617" s="12" t="s">
        <v>477</v>
      </c>
      <c r="C617" s="12" t="s">
        <v>394</v>
      </c>
      <c r="D617" s="12" t="s">
        <v>395</v>
      </c>
      <c r="E617" s="12"/>
      <c r="F617" s="13" t="s">
        <v>58</v>
      </c>
      <c r="G617" s="60"/>
      <c r="H617" s="14" t="s">
        <v>478</v>
      </c>
      <c r="I617" s="19"/>
      <c r="J617" s="15">
        <f>ROUND(IF(OR(ISERROR(H617),H617=""),0,H617)*IF(OR(ISERROR(I617),I617=""),0,I617),2)</f>
        <v>0</v>
      </c>
      <c r="K617" s="38"/>
      <c r="L617" s="12"/>
      <c r="M617" s="17"/>
    </row>
    <row r="618" ht="74" customHeight="1" spans="1:13">
      <c r="A618" s="39"/>
      <c r="B618" s="40"/>
      <c r="C618" s="40"/>
      <c r="D618" s="40"/>
      <c r="E618" s="40"/>
      <c r="F618" s="61"/>
      <c r="G618" s="62"/>
      <c r="H618" s="44"/>
      <c r="I618" s="44"/>
      <c r="J618" s="45"/>
      <c r="K618" s="46"/>
      <c r="L618" s="40"/>
      <c r="M618" s="47"/>
    </row>
    <row r="619" ht="51.05" customHeight="1" spans="1:13">
      <c r="A619" s="39"/>
      <c r="B619" s="40"/>
      <c r="C619" s="40"/>
      <c r="D619" s="40"/>
      <c r="E619" s="40"/>
      <c r="F619" s="61"/>
      <c r="G619" s="62"/>
      <c r="H619" s="44"/>
      <c r="I619" s="44"/>
      <c r="J619" s="45"/>
      <c r="K619" s="46"/>
      <c r="L619" s="40"/>
      <c r="M619" s="47"/>
    </row>
    <row r="620" ht="50.35" customHeight="1" spans="1:13">
      <c r="A620" s="48"/>
      <c r="B620" s="49"/>
      <c r="C620" s="49"/>
      <c r="D620" s="49"/>
      <c r="E620" s="49"/>
      <c r="F620" s="63"/>
      <c r="G620" s="64"/>
      <c r="H620" s="53"/>
      <c r="I620" s="53"/>
      <c r="J620" s="54"/>
      <c r="K620" s="55"/>
      <c r="L620" s="49"/>
      <c r="M620" s="56"/>
    </row>
    <row r="621" ht="74" customHeight="1" spans="1:13">
      <c r="A621" s="11" t="s">
        <v>479</v>
      </c>
      <c r="B621" s="12" t="s">
        <v>480</v>
      </c>
      <c r="C621" s="12" t="s">
        <v>400</v>
      </c>
      <c r="D621" s="12" t="s">
        <v>401</v>
      </c>
      <c r="E621" s="12"/>
      <c r="F621" s="13" t="s">
        <v>58</v>
      </c>
      <c r="G621" s="60"/>
      <c r="H621" s="14" t="s">
        <v>481</v>
      </c>
      <c r="I621" s="19"/>
      <c r="J621" s="15">
        <f>ROUND(IF(OR(ISERROR(H621),H621=""),0,H621)*IF(OR(ISERROR(I621),I621=""),0,I621),2)</f>
        <v>0</v>
      </c>
      <c r="K621" s="38"/>
      <c r="L621" s="12"/>
      <c r="M621" s="17"/>
    </row>
    <row r="622" ht="74" customHeight="1" spans="1:13">
      <c r="A622" s="39"/>
      <c r="B622" s="40"/>
      <c r="C622" s="40"/>
      <c r="D622" s="40"/>
      <c r="E622" s="40"/>
      <c r="F622" s="61"/>
      <c r="G622" s="62"/>
      <c r="H622" s="44"/>
      <c r="I622" s="44"/>
      <c r="J622" s="45"/>
      <c r="K622" s="46"/>
      <c r="L622" s="40"/>
      <c r="M622" s="47"/>
    </row>
    <row r="623" ht="51.05" customHeight="1" spans="1:13">
      <c r="A623" s="39"/>
      <c r="B623" s="40"/>
      <c r="C623" s="40"/>
      <c r="D623" s="40"/>
      <c r="E623" s="40"/>
      <c r="F623" s="61"/>
      <c r="G623" s="62"/>
      <c r="H623" s="44"/>
      <c r="I623" s="44"/>
      <c r="J623" s="45"/>
      <c r="K623" s="46"/>
      <c r="L623" s="40"/>
      <c r="M623" s="47"/>
    </row>
    <row r="624" ht="51.05" customHeight="1" spans="1:13">
      <c r="A624" s="48"/>
      <c r="B624" s="49"/>
      <c r="C624" s="49"/>
      <c r="D624" s="49"/>
      <c r="E624" s="49"/>
      <c r="F624" s="63"/>
      <c r="G624" s="64"/>
      <c r="H624" s="53"/>
      <c r="I624" s="53"/>
      <c r="J624" s="54"/>
      <c r="K624" s="55"/>
      <c r="L624" s="49"/>
      <c r="M624" s="56"/>
    </row>
    <row r="625" ht="60.7" customHeight="1" spans="1:13">
      <c r="A625" s="11" t="s">
        <v>482</v>
      </c>
      <c r="B625" s="12" t="s">
        <v>483</v>
      </c>
      <c r="C625" s="12" t="s">
        <v>67</v>
      </c>
      <c r="D625" s="12" t="s">
        <v>68</v>
      </c>
      <c r="E625" s="12"/>
      <c r="F625" s="13" t="s">
        <v>69</v>
      </c>
      <c r="G625" s="59"/>
      <c r="H625" s="14" t="s">
        <v>484</v>
      </c>
      <c r="I625" s="19"/>
      <c r="J625" s="15">
        <f>ROUND(IF(OR(ISERROR(H625),H625=""),0,H625)*IF(OR(ISERROR(I625),I625=""),0,I625),2)</f>
        <v>0</v>
      </c>
      <c r="K625" s="16"/>
      <c r="L625" s="12"/>
      <c r="M625" s="17"/>
    </row>
    <row r="626" ht="17.75" customHeight="1" spans="1:13">
      <c r="A626" s="11"/>
      <c r="B626" s="12"/>
      <c r="C626" s="12"/>
      <c r="D626" s="12"/>
      <c r="E626" s="12"/>
      <c r="F626" s="13"/>
      <c r="G626" s="59"/>
      <c r="H626" s="14"/>
      <c r="I626" s="14"/>
      <c r="J626" s="14"/>
      <c r="K626" s="16"/>
      <c r="L626" s="12"/>
      <c r="M626" s="17"/>
    </row>
    <row r="627" ht="17.75" customHeight="1" spans="1:13">
      <c r="A627" s="11"/>
      <c r="B627" s="12"/>
      <c r="C627" s="12"/>
      <c r="D627" s="12"/>
      <c r="E627" s="12"/>
      <c r="F627" s="13"/>
      <c r="G627" s="59"/>
      <c r="H627" s="14"/>
      <c r="I627" s="14"/>
      <c r="J627" s="14"/>
      <c r="K627" s="16"/>
      <c r="L627" s="12"/>
      <c r="M627" s="17"/>
    </row>
    <row r="628" ht="17" customHeight="1" spans="1:13">
      <c r="A628" s="11"/>
      <c r="B628" s="12"/>
      <c r="C628" s="12"/>
      <c r="D628" s="12"/>
      <c r="E628" s="12"/>
      <c r="F628" s="13"/>
      <c r="G628" s="59"/>
      <c r="H628" s="14"/>
      <c r="I628" s="14"/>
      <c r="J628" s="14"/>
      <c r="K628" s="16"/>
      <c r="L628" s="12"/>
      <c r="M628" s="17"/>
    </row>
    <row r="629" ht="17.75" customHeight="1" spans="1:13">
      <c r="A629" s="11"/>
      <c r="B629" s="12"/>
      <c r="C629" s="12"/>
      <c r="D629" s="12"/>
      <c r="E629" s="12"/>
      <c r="F629" s="13"/>
      <c r="G629" s="59"/>
      <c r="H629" s="14"/>
      <c r="I629" s="14"/>
      <c r="J629" s="14"/>
      <c r="K629" s="16"/>
      <c r="L629" s="12"/>
      <c r="M629" s="17"/>
    </row>
    <row r="630" ht="17.75" customHeight="1" spans="1:13">
      <c r="A630" s="11"/>
      <c r="B630" s="12"/>
      <c r="C630" s="12"/>
      <c r="D630" s="12"/>
      <c r="E630" s="12"/>
      <c r="F630" s="13"/>
      <c r="G630" s="59"/>
      <c r="H630" s="14"/>
      <c r="I630" s="14"/>
      <c r="J630" s="14"/>
      <c r="K630" s="16"/>
      <c r="L630" s="12"/>
      <c r="M630" s="17"/>
    </row>
    <row r="631" ht="17" customHeight="1" spans="1:13">
      <c r="A631" s="11"/>
      <c r="B631" s="21"/>
      <c r="C631" s="21"/>
      <c r="D631" s="21"/>
      <c r="E631" s="21"/>
      <c r="F631" s="22"/>
      <c r="G631" s="65"/>
      <c r="H631" s="23"/>
      <c r="I631" s="23"/>
      <c r="J631" s="23"/>
      <c r="K631" s="26"/>
      <c r="L631" s="21"/>
      <c r="M631" s="27"/>
    </row>
    <row r="632" ht="0.75" customHeight="1" spans="1:13">
      <c r="A632" s="31"/>
      <c r="B632" s="29"/>
      <c r="C632" s="29"/>
      <c r="D632" s="29"/>
      <c r="E632" s="29"/>
      <c r="F632" s="29"/>
      <c r="G632" s="29"/>
      <c r="H632" s="29"/>
      <c r="I632" s="29"/>
      <c r="J632" s="29"/>
      <c r="K632" s="29"/>
      <c r="L632" s="29"/>
      <c r="M632" s="29"/>
    </row>
    <row r="633" ht="0.75" customHeight="1"/>
    <row r="634" ht="23.7" customHeight="1" spans="1:13">
      <c r="G634" s="30" t="s">
        <v>29</v>
      </c>
      <c r="H634" s="30"/>
      <c r="I634" s="30"/>
      <c r="J634" s="30"/>
      <c r="K634" s="30"/>
      <c r="L634" s="30"/>
      <c r="M634" s="30"/>
    </row>
    <row r="635" ht="34.8" customHeight="1" spans="1:13">
      <c r="A635" s="1" t="s">
        <v>31</v>
      </c>
      <c r="B635" s="1"/>
      <c r="C635" s="1"/>
      <c r="D635" s="1"/>
      <c r="E635" s="1"/>
      <c r="F635" s="1"/>
      <c r="G635" s="1"/>
      <c r="H635" s="1"/>
      <c r="I635" s="1"/>
      <c r="J635" s="1"/>
      <c r="K635" s="1"/>
      <c r="L635" s="1"/>
      <c r="M635" s="1"/>
    </row>
    <row r="636" ht="13.3" customHeight="1" spans="1:13">
      <c r="A636" s="2" t="s">
        <v>32</v>
      </c>
      <c r="B636" s="2"/>
      <c r="C636" s="2"/>
      <c r="D636" s="2"/>
      <c r="E636" s="2"/>
      <c r="F636" s="2"/>
      <c r="G636" s="2"/>
      <c r="H636" s="2"/>
      <c r="I636" s="2"/>
      <c r="J636" s="2"/>
      <c r="K636" s="3" t="s">
        <v>485</v>
      </c>
      <c r="L636" s="3"/>
      <c r="M636" s="3"/>
    </row>
    <row r="637" ht="13.3" customHeight="1" spans="1:13">
      <c r="A637" s="4" t="s">
        <v>34</v>
      </c>
      <c r="B637" s="4"/>
      <c r="C637" s="4"/>
      <c r="D637" s="4"/>
      <c r="E637" s="4"/>
      <c r="F637" s="4"/>
      <c r="G637" s="4"/>
      <c r="H637" s="4"/>
      <c r="I637" s="4"/>
      <c r="J637" s="4"/>
      <c r="K637" s="5"/>
      <c r="L637" s="5"/>
      <c r="M637" s="5"/>
    </row>
    <row r="638" ht="49.6" customHeight="1" spans="1:13">
      <c r="A638" s="6" t="s">
        <v>35</v>
      </c>
      <c r="B638" s="7" t="s">
        <v>36</v>
      </c>
      <c r="C638" s="7" t="s">
        <v>37</v>
      </c>
      <c r="D638" s="7" t="s">
        <v>38</v>
      </c>
      <c r="E638" s="7" t="s">
        <v>39</v>
      </c>
      <c r="F638" s="7" t="s">
        <v>40</v>
      </c>
      <c r="G638" s="8"/>
      <c r="H638" s="7" t="s">
        <v>41</v>
      </c>
      <c r="I638" s="7" t="s">
        <v>42</v>
      </c>
      <c r="J638" s="7" t="s">
        <v>43</v>
      </c>
      <c r="K638" s="8"/>
      <c r="L638" s="7" t="s">
        <v>44</v>
      </c>
      <c r="M638" s="9" t="s">
        <v>45</v>
      </c>
    </row>
    <row r="639" ht="74" customHeight="1" spans="1:13">
      <c r="A639" s="11" t="s">
        <v>486</v>
      </c>
      <c r="B639" s="12" t="s">
        <v>487</v>
      </c>
      <c r="C639" s="12" t="s">
        <v>408</v>
      </c>
      <c r="D639" s="12" t="s">
        <v>84</v>
      </c>
      <c r="E639" s="12"/>
      <c r="F639" s="13" t="s">
        <v>58</v>
      </c>
      <c r="G639" s="60"/>
      <c r="H639" s="14" t="s">
        <v>488</v>
      </c>
      <c r="I639" s="19"/>
      <c r="J639" s="15">
        <f>ROUND(IF(OR(ISERROR(H639),H639=""),0,H639)*IF(OR(ISERROR(I639),I639=""),0,I639),2)</f>
        <v>0</v>
      </c>
      <c r="K639" s="38"/>
      <c r="L639" s="12"/>
      <c r="M639" s="17"/>
    </row>
    <row r="640" ht="58.45" customHeight="1" spans="1:13">
      <c r="A640" s="39"/>
      <c r="B640" s="40"/>
      <c r="C640" s="40"/>
      <c r="D640" s="40"/>
      <c r="E640" s="40"/>
      <c r="F640" s="61"/>
      <c r="G640" s="62"/>
      <c r="H640" s="44"/>
      <c r="I640" s="44"/>
      <c r="J640" s="45"/>
      <c r="K640" s="46"/>
      <c r="L640" s="40"/>
      <c r="M640" s="47"/>
    </row>
    <row r="641" ht="57.75" customHeight="1" spans="1:13">
      <c r="A641" s="48"/>
      <c r="B641" s="49"/>
      <c r="C641" s="49"/>
      <c r="D641" s="49"/>
      <c r="E641" s="49"/>
      <c r="F641" s="63"/>
      <c r="G641" s="64"/>
      <c r="H641" s="53"/>
      <c r="I641" s="53"/>
      <c r="J641" s="54"/>
      <c r="K641" s="55"/>
      <c r="L641" s="49"/>
      <c r="M641" s="56"/>
    </row>
    <row r="642" ht="74" customHeight="1" spans="1:13">
      <c r="A642" s="11" t="s">
        <v>489</v>
      </c>
      <c r="B642" s="12" t="s">
        <v>490</v>
      </c>
      <c r="C642" s="12" t="s">
        <v>412</v>
      </c>
      <c r="D642" s="12" t="s">
        <v>84</v>
      </c>
      <c r="E642" s="12"/>
      <c r="F642" s="13" t="s">
        <v>58</v>
      </c>
      <c r="G642" s="60"/>
      <c r="H642" s="14" t="s">
        <v>491</v>
      </c>
      <c r="I642" s="19"/>
      <c r="J642" s="15">
        <f>ROUND(IF(OR(ISERROR(H642),H642=""),0,H642)*IF(OR(ISERROR(I642),I642=""),0,I642),2)</f>
        <v>0</v>
      </c>
      <c r="K642" s="38"/>
      <c r="L642" s="12"/>
      <c r="M642" s="17"/>
    </row>
    <row r="643" ht="58.45" customHeight="1" spans="1:13">
      <c r="A643" s="39"/>
      <c r="B643" s="40"/>
      <c r="C643" s="40"/>
      <c r="D643" s="40"/>
      <c r="E643" s="40"/>
      <c r="F643" s="61"/>
      <c r="G643" s="62"/>
      <c r="H643" s="44"/>
      <c r="I643" s="44"/>
      <c r="J643" s="45"/>
      <c r="K643" s="46"/>
      <c r="L643" s="40"/>
      <c r="M643" s="47"/>
    </row>
    <row r="644" ht="58.45" customHeight="1" spans="1:13">
      <c r="A644" s="48"/>
      <c r="B644" s="49"/>
      <c r="C644" s="49"/>
      <c r="D644" s="49"/>
      <c r="E644" s="49"/>
      <c r="F644" s="63"/>
      <c r="G644" s="64"/>
      <c r="H644" s="53"/>
      <c r="I644" s="53"/>
      <c r="J644" s="54"/>
      <c r="K644" s="55"/>
      <c r="L644" s="49"/>
      <c r="M644" s="56"/>
    </row>
    <row r="645" ht="74" customHeight="1" spans="1:13">
      <c r="A645" s="11" t="s">
        <v>492</v>
      </c>
      <c r="B645" s="12" t="s">
        <v>493</v>
      </c>
      <c r="C645" s="12" t="s">
        <v>416</v>
      </c>
      <c r="D645" s="12" t="s">
        <v>84</v>
      </c>
      <c r="E645" s="12"/>
      <c r="F645" s="13" t="s">
        <v>58</v>
      </c>
      <c r="G645" s="60"/>
      <c r="H645" s="14" t="s">
        <v>494</v>
      </c>
      <c r="I645" s="19"/>
      <c r="J645" s="15">
        <f>ROUND(IF(OR(ISERROR(H645),H645=""),0,H645)*IF(OR(ISERROR(I645),I645=""),0,I645),2)</f>
        <v>0</v>
      </c>
      <c r="K645" s="38"/>
      <c r="L645" s="12"/>
      <c r="M645" s="17"/>
    </row>
    <row r="646" ht="58.45" customHeight="1" spans="1:13">
      <c r="A646" s="39"/>
      <c r="B646" s="40"/>
      <c r="C646" s="40"/>
      <c r="D646" s="40"/>
      <c r="E646" s="40"/>
      <c r="F646" s="61"/>
      <c r="G646" s="62"/>
      <c r="H646" s="44"/>
      <c r="I646" s="44"/>
      <c r="J646" s="45"/>
      <c r="K646" s="46"/>
      <c r="L646" s="40"/>
      <c r="M646" s="47"/>
    </row>
    <row r="647" ht="57.75" customHeight="1" spans="1:13">
      <c r="A647" s="48"/>
      <c r="B647" s="49"/>
      <c r="C647" s="49"/>
      <c r="D647" s="49"/>
      <c r="E647" s="49"/>
      <c r="F647" s="63"/>
      <c r="G647" s="64"/>
      <c r="H647" s="53"/>
      <c r="I647" s="53"/>
      <c r="J647" s="54"/>
      <c r="K647" s="55"/>
      <c r="L647" s="49"/>
      <c r="M647" s="56"/>
    </row>
    <row r="648" ht="17.75" customHeight="1" spans="1:13">
      <c r="A648" s="11"/>
      <c r="B648" s="12"/>
      <c r="C648" s="12"/>
      <c r="D648" s="12"/>
      <c r="E648" s="12"/>
      <c r="F648" s="13"/>
      <c r="G648" s="59"/>
      <c r="H648" s="14"/>
      <c r="I648" s="14"/>
      <c r="J648" s="14"/>
      <c r="K648" s="16"/>
      <c r="L648" s="12"/>
      <c r="M648" s="17"/>
    </row>
    <row r="649" ht="17.75" customHeight="1" spans="1:13">
      <c r="A649" s="11"/>
      <c r="B649" s="12"/>
      <c r="C649" s="12"/>
      <c r="D649" s="12"/>
      <c r="E649" s="12"/>
      <c r="F649" s="13"/>
      <c r="G649" s="59"/>
      <c r="H649" s="14"/>
      <c r="I649" s="14"/>
      <c r="J649" s="14"/>
      <c r="K649" s="16"/>
      <c r="L649" s="12"/>
      <c r="M649" s="17"/>
    </row>
    <row r="650" ht="17" customHeight="1" spans="1:13">
      <c r="A650" s="11"/>
      <c r="B650" s="12"/>
      <c r="C650" s="12"/>
      <c r="D650" s="12"/>
      <c r="E650" s="12"/>
      <c r="F650" s="13"/>
      <c r="G650" s="59"/>
      <c r="H650" s="14"/>
      <c r="I650" s="14"/>
      <c r="J650" s="14"/>
      <c r="K650" s="16"/>
      <c r="L650" s="12"/>
      <c r="M650" s="17"/>
    </row>
    <row r="651" ht="17.75" customHeight="1" spans="1:13">
      <c r="A651" s="11"/>
      <c r="B651" s="12"/>
      <c r="C651" s="12"/>
      <c r="D651" s="12"/>
      <c r="E651" s="12"/>
      <c r="F651" s="13"/>
      <c r="G651" s="59"/>
      <c r="H651" s="14"/>
      <c r="I651" s="14"/>
      <c r="J651" s="14"/>
      <c r="K651" s="16"/>
      <c r="L651" s="12"/>
      <c r="M651" s="17"/>
    </row>
    <row r="652" ht="17.75" customHeight="1" spans="1:13">
      <c r="A652" s="11"/>
      <c r="B652" s="21"/>
      <c r="C652" s="21"/>
      <c r="D652" s="21"/>
      <c r="E652" s="21"/>
      <c r="F652" s="22"/>
      <c r="G652" s="65"/>
      <c r="H652" s="23"/>
      <c r="I652" s="23"/>
      <c r="J652" s="23"/>
      <c r="K652" s="26"/>
      <c r="L652" s="21"/>
      <c r="M652" s="27"/>
    </row>
    <row r="653" ht="7.4" customHeight="1" spans="1:13">
      <c r="A653" s="31"/>
      <c r="B653" s="29"/>
      <c r="C653" s="29"/>
      <c r="D653" s="29"/>
      <c r="E653" s="29"/>
      <c r="F653" s="29"/>
      <c r="G653" s="29"/>
      <c r="H653" s="29"/>
      <c r="I653" s="29"/>
      <c r="J653" s="29"/>
      <c r="K653" s="29"/>
      <c r="L653" s="29"/>
      <c r="M653" s="29"/>
    </row>
    <row r="654" ht="23.7" customHeight="1" spans="1:13">
      <c r="G654" s="30" t="s">
        <v>29</v>
      </c>
      <c r="H654" s="30"/>
      <c r="I654" s="30"/>
      <c r="J654" s="30"/>
      <c r="K654" s="30"/>
      <c r="L654" s="30"/>
      <c r="M654" s="30"/>
    </row>
    <row r="655" ht="34.8" customHeight="1" spans="1:13">
      <c r="A655" s="1" t="s">
        <v>31</v>
      </c>
      <c r="B655" s="1"/>
      <c r="C655" s="1"/>
      <c r="D655" s="1"/>
      <c r="E655" s="1"/>
      <c r="F655" s="1"/>
      <c r="G655" s="1"/>
      <c r="H655" s="1"/>
      <c r="I655" s="1"/>
      <c r="J655" s="1"/>
      <c r="K655" s="1"/>
      <c r="L655" s="1"/>
      <c r="M655" s="1"/>
    </row>
    <row r="656" ht="13.3" customHeight="1" spans="1:13">
      <c r="A656" s="2" t="s">
        <v>32</v>
      </c>
      <c r="B656" s="2"/>
      <c r="C656" s="2"/>
      <c r="D656" s="2"/>
      <c r="E656" s="2"/>
      <c r="F656" s="2"/>
      <c r="G656" s="2"/>
      <c r="H656" s="2"/>
      <c r="I656" s="2"/>
      <c r="J656" s="2"/>
      <c r="K656" s="3" t="s">
        <v>495</v>
      </c>
      <c r="L656" s="3"/>
      <c r="M656" s="3"/>
    </row>
    <row r="657" ht="13.3" customHeight="1" spans="1:13">
      <c r="A657" s="4" t="s">
        <v>34</v>
      </c>
      <c r="B657" s="4"/>
      <c r="C657" s="4"/>
      <c r="D657" s="4"/>
      <c r="E657" s="4"/>
      <c r="F657" s="4"/>
      <c r="G657" s="4"/>
      <c r="H657" s="4"/>
      <c r="I657" s="4"/>
      <c r="J657" s="4"/>
      <c r="K657" s="5"/>
      <c r="L657" s="5"/>
      <c r="M657" s="5"/>
    </row>
    <row r="658" ht="49.6" customHeight="1" spans="1:13">
      <c r="A658" s="6" t="s">
        <v>35</v>
      </c>
      <c r="B658" s="7" t="s">
        <v>36</v>
      </c>
      <c r="C658" s="7" t="s">
        <v>37</v>
      </c>
      <c r="D658" s="7" t="s">
        <v>38</v>
      </c>
      <c r="E658" s="7" t="s">
        <v>39</v>
      </c>
      <c r="F658" s="7" t="s">
        <v>40</v>
      </c>
      <c r="G658" s="8"/>
      <c r="H658" s="7" t="s">
        <v>41</v>
      </c>
      <c r="I658" s="7" t="s">
        <v>42</v>
      </c>
      <c r="J658" s="7" t="s">
        <v>43</v>
      </c>
      <c r="K658" s="8"/>
      <c r="L658" s="7" t="s">
        <v>44</v>
      </c>
      <c r="M658" s="9" t="s">
        <v>45</v>
      </c>
    </row>
    <row r="659" ht="74" customHeight="1" spans="1:13">
      <c r="A659" s="11" t="s">
        <v>496</v>
      </c>
      <c r="B659" s="12" t="s">
        <v>497</v>
      </c>
      <c r="C659" s="12" t="s">
        <v>97</v>
      </c>
      <c r="D659" s="12" t="s">
        <v>84</v>
      </c>
      <c r="E659" s="12"/>
      <c r="F659" s="13" t="s">
        <v>58</v>
      </c>
      <c r="G659" s="60"/>
      <c r="H659" s="14" t="s">
        <v>498</v>
      </c>
      <c r="I659" s="19"/>
      <c r="J659" s="15">
        <f>ROUND(IF(OR(ISERROR(H659),H659=""),0,H659)*IF(OR(ISERROR(I659),I659=""),0,I659),2)</f>
        <v>0</v>
      </c>
      <c r="K659" s="38"/>
      <c r="L659" s="12"/>
      <c r="M659" s="17"/>
    </row>
    <row r="660" ht="58.45" customHeight="1" spans="1:13">
      <c r="A660" s="39"/>
      <c r="B660" s="40"/>
      <c r="C660" s="40"/>
      <c r="D660" s="40"/>
      <c r="E660" s="40"/>
      <c r="F660" s="61"/>
      <c r="G660" s="62"/>
      <c r="H660" s="44"/>
      <c r="I660" s="44"/>
      <c r="J660" s="45"/>
      <c r="K660" s="46"/>
      <c r="L660" s="40"/>
      <c r="M660" s="47"/>
    </row>
    <row r="661" ht="57.75" customHeight="1" spans="1:13">
      <c r="A661" s="48"/>
      <c r="B661" s="49"/>
      <c r="C661" s="49"/>
      <c r="D661" s="49"/>
      <c r="E661" s="49"/>
      <c r="F661" s="63"/>
      <c r="G661" s="64"/>
      <c r="H661" s="53"/>
      <c r="I661" s="53"/>
      <c r="J661" s="54"/>
      <c r="K661" s="55"/>
      <c r="L661" s="49"/>
      <c r="M661" s="56"/>
    </row>
    <row r="662" ht="74" customHeight="1" spans="1:13">
      <c r="A662" s="11" t="s">
        <v>499</v>
      </c>
      <c r="B662" s="12" t="s">
        <v>500</v>
      </c>
      <c r="C662" s="12" t="s">
        <v>424</v>
      </c>
      <c r="D662" s="12" t="s">
        <v>84</v>
      </c>
      <c r="E662" s="12"/>
      <c r="F662" s="13" t="s">
        <v>58</v>
      </c>
      <c r="G662" s="60"/>
      <c r="H662" s="14" t="s">
        <v>425</v>
      </c>
      <c r="I662" s="19"/>
      <c r="J662" s="15">
        <f>ROUND(IF(OR(ISERROR(H662),H662=""),0,H662)*IF(OR(ISERROR(I662),I662=""),0,I662),2)</f>
        <v>0</v>
      </c>
      <c r="K662" s="38"/>
      <c r="L662" s="12"/>
      <c r="M662" s="17"/>
    </row>
    <row r="663" ht="58.45" customHeight="1" spans="1:13">
      <c r="A663" s="39"/>
      <c r="B663" s="40"/>
      <c r="C663" s="40"/>
      <c r="D663" s="40"/>
      <c r="E663" s="40"/>
      <c r="F663" s="61"/>
      <c r="G663" s="62"/>
      <c r="H663" s="44"/>
      <c r="I663" s="44"/>
      <c r="J663" s="45"/>
      <c r="K663" s="46"/>
      <c r="L663" s="40"/>
      <c r="M663" s="47"/>
    </row>
    <row r="664" ht="58.45" customHeight="1" spans="1:13">
      <c r="A664" s="48"/>
      <c r="B664" s="49"/>
      <c r="C664" s="49"/>
      <c r="D664" s="49"/>
      <c r="E664" s="49"/>
      <c r="F664" s="63"/>
      <c r="G664" s="64"/>
      <c r="H664" s="53"/>
      <c r="I664" s="53"/>
      <c r="J664" s="54"/>
      <c r="K664" s="55"/>
      <c r="L664" s="49"/>
      <c r="M664" s="56"/>
    </row>
    <row r="665" ht="74" customHeight="1" spans="1:13">
      <c r="A665" s="11" t="s">
        <v>501</v>
      </c>
      <c r="B665" s="12" t="s">
        <v>502</v>
      </c>
      <c r="C665" s="12" t="s">
        <v>428</v>
      </c>
      <c r="D665" s="12" t="s">
        <v>84</v>
      </c>
      <c r="E665" s="12"/>
      <c r="F665" s="13" t="s">
        <v>58</v>
      </c>
      <c r="G665" s="60"/>
      <c r="H665" s="14" t="s">
        <v>429</v>
      </c>
      <c r="I665" s="19"/>
      <c r="J665" s="15">
        <f>ROUND(IF(OR(ISERROR(H665),H665=""),0,H665)*IF(OR(ISERROR(I665),I665=""),0,I665),2)</f>
        <v>0</v>
      </c>
      <c r="K665" s="38"/>
      <c r="L665" s="12"/>
      <c r="M665" s="17"/>
    </row>
    <row r="666" ht="58.45" customHeight="1" spans="1:13">
      <c r="A666" s="39"/>
      <c r="B666" s="40"/>
      <c r="C666" s="40"/>
      <c r="D666" s="40"/>
      <c r="E666" s="40"/>
      <c r="F666" s="61"/>
      <c r="G666" s="62"/>
      <c r="H666" s="44"/>
      <c r="I666" s="44"/>
      <c r="J666" s="45"/>
      <c r="K666" s="46"/>
      <c r="L666" s="40"/>
      <c r="M666" s="47"/>
    </row>
    <row r="667" ht="57.75" customHeight="1" spans="1:13">
      <c r="A667" s="48"/>
      <c r="B667" s="49"/>
      <c r="C667" s="49"/>
      <c r="D667" s="49"/>
      <c r="E667" s="49"/>
      <c r="F667" s="63"/>
      <c r="G667" s="64"/>
      <c r="H667" s="53"/>
      <c r="I667" s="53"/>
      <c r="J667" s="54"/>
      <c r="K667" s="55"/>
      <c r="L667" s="49"/>
      <c r="M667" s="56"/>
    </row>
    <row r="668" ht="17.75" customHeight="1" spans="1:13">
      <c r="A668" s="11"/>
      <c r="B668" s="12"/>
      <c r="C668" s="12"/>
      <c r="D668" s="12"/>
      <c r="E668" s="12"/>
      <c r="F668" s="13"/>
      <c r="G668" s="59"/>
      <c r="H668" s="14"/>
      <c r="I668" s="14"/>
      <c r="J668" s="14"/>
      <c r="K668" s="16"/>
      <c r="L668" s="12"/>
      <c r="M668" s="17"/>
    </row>
    <row r="669" ht="17.75" customHeight="1" spans="1:13">
      <c r="A669" s="11"/>
      <c r="B669" s="12"/>
      <c r="C669" s="12"/>
      <c r="D669" s="12"/>
      <c r="E669" s="12"/>
      <c r="F669" s="13"/>
      <c r="G669" s="59"/>
      <c r="H669" s="14"/>
      <c r="I669" s="14"/>
      <c r="J669" s="14"/>
      <c r="K669" s="16"/>
      <c r="L669" s="12"/>
      <c r="M669" s="17"/>
    </row>
    <row r="670" ht="17" customHeight="1" spans="1:13">
      <c r="A670" s="11"/>
      <c r="B670" s="12"/>
      <c r="C670" s="12"/>
      <c r="D670" s="12"/>
      <c r="E670" s="12"/>
      <c r="F670" s="13"/>
      <c r="G670" s="59"/>
      <c r="H670" s="14"/>
      <c r="I670" s="14"/>
      <c r="J670" s="14"/>
      <c r="K670" s="16"/>
      <c r="L670" s="12"/>
      <c r="M670" s="17"/>
    </row>
    <row r="671" ht="17.75" customHeight="1" spans="1:13">
      <c r="A671" s="11"/>
      <c r="B671" s="12"/>
      <c r="C671" s="12"/>
      <c r="D671" s="12"/>
      <c r="E671" s="12"/>
      <c r="F671" s="13"/>
      <c r="G671" s="59"/>
      <c r="H671" s="14"/>
      <c r="I671" s="14"/>
      <c r="J671" s="14"/>
      <c r="K671" s="16"/>
      <c r="L671" s="12"/>
      <c r="M671" s="17"/>
    </row>
    <row r="672" ht="17.75" customHeight="1" spans="1:13">
      <c r="A672" s="11"/>
      <c r="B672" s="21"/>
      <c r="C672" s="21"/>
      <c r="D672" s="21"/>
      <c r="E672" s="21"/>
      <c r="F672" s="22"/>
      <c r="G672" s="65"/>
      <c r="H672" s="23"/>
      <c r="I672" s="23"/>
      <c r="J672" s="23"/>
      <c r="K672" s="26"/>
      <c r="L672" s="21"/>
      <c r="M672" s="27"/>
    </row>
    <row r="673" ht="7.4" customHeight="1" spans="1:13">
      <c r="A673" s="31"/>
      <c r="B673" s="29"/>
      <c r="C673" s="29"/>
      <c r="D673" s="29"/>
      <c r="E673" s="29"/>
      <c r="F673" s="29"/>
      <c r="G673" s="29"/>
      <c r="H673" s="29"/>
      <c r="I673" s="29"/>
      <c r="J673" s="29"/>
      <c r="K673" s="29"/>
      <c r="L673" s="29"/>
      <c r="M673" s="29"/>
    </row>
    <row r="674" ht="23.7" customHeight="1" spans="1:13">
      <c r="G674" s="30" t="s">
        <v>29</v>
      </c>
      <c r="H674" s="30"/>
      <c r="I674" s="30"/>
      <c r="J674" s="30"/>
      <c r="K674" s="30"/>
      <c r="L674" s="30"/>
      <c r="M674" s="30"/>
    </row>
    <row r="675" ht="34.8" customHeight="1" spans="1:13">
      <c r="A675" s="1" t="s">
        <v>31</v>
      </c>
      <c r="B675" s="1"/>
      <c r="C675" s="1"/>
      <c r="D675" s="1"/>
      <c r="E675" s="1"/>
      <c r="F675" s="1"/>
      <c r="G675" s="1"/>
      <c r="H675" s="1"/>
      <c r="I675" s="1"/>
      <c r="J675" s="1"/>
      <c r="K675" s="1"/>
      <c r="L675" s="1"/>
      <c r="M675" s="1"/>
    </row>
    <row r="676" ht="13.3" customHeight="1" spans="1:13">
      <c r="A676" s="2" t="s">
        <v>32</v>
      </c>
      <c r="B676" s="2"/>
      <c r="C676" s="2"/>
      <c r="D676" s="2"/>
      <c r="E676" s="2"/>
      <c r="F676" s="2"/>
      <c r="G676" s="2"/>
      <c r="H676" s="2"/>
      <c r="I676" s="2"/>
      <c r="J676" s="2"/>
      <c r="K676" s="3" t="s">
        <v>503</v>
      </c>
      <c r="L676" s="3"/>
      <c r="M676" s="3"/>
    </row>
    <row r="677" ht="13.3" customHeight="1" spans="1:13">
      <c r="A677" s="4" t="s">
        <v>34</v>
      </c>
      <c r="B677" s="4"/>
      <c r="C677" s="4"/>
      <c r="D677" s="4"/>
      <c r="E677" s="4"/>
      <c r="F677" s="4"/>
      <c r="G677" s="4"/>
      <c r="H677" s="4"/>
      <c r="I677" s="4"/>
      <c r="J677" s="4"/>
      <c r="K677" s="5"/>
      <c r="L677" s="5"/>
      <c r="M677" s="5"/>
    </row>
    <row r="678" ht="49.6" customHeight="1" spans="1:13">
      <c r="A678" s="6" t="s">
        <v>35</v>
      </c>
      <c r="B678" s="7" t="s">
        <v>36</v>
      </c>
      <c r="C678" s="7" t="s">
        <v>37</v>
      </c>
      <c r="D678" s="7" t="s">
        <v>38</v>
      </c>
      <c r="E678" s="7" t="s">
        <v>39</v>
      </c>
      <c r="F678" s="7" t="s">
        <v>40</v>
      </c>
      <c r="G678" s="8"/>
      <c r="H678" s="7" t="s">
        <v>41</v>
      </c>
      <c r="I678" s="7" t="s">
        <v>42</v>
      </c>
      <c r="J678" s="7" t="s">
        <v>43</v>
      </c>
      <c r="K678" s="8"/>
      <c r="L678" s="7" t="s">
        <v>44</v>
      </c>
      <c r="M678" s="9" t="s">
        <v>45</v>
      </c>
    </row>
    <row r="679" ht="74" customHeight="1" spans="1:13">
      <c r="A679" s="11" t="s">
        <v>504</v>
      </c>
      <c r="B679" s="12" t="s">
        <v>505</v>
      </c>
      <c r="C679" s="12" t="s">
        <v>432</v>
      </c>
      <c r="D679" s="12" t="s">
        <v>84</v>
      </c>
      <c r="E679" s="12"/>
      <c r="F679" s="13" t="s">
        <v>58</v>
      </c>
      <c r="G679" s="60"/>
      <c r="H679" s="14" t="s">
        <v>506</v>
      </c>
      <c r="I679" s="19"/>
      <c r="J679" s="15">
        <f>ROUND(IF(OR(ISERROR(H679),H679=""),0,H679)*IF(OR(ISERROR(I679),I679=""),0,I679),2)</f>
        <v>0</v>
      </c>
      <c r="K679" s="38"/>
      <c r="L679" s="12"/>
      <c r="M679" s="17"/>
    </row>
    <row r="680" ht="58.45" customHeight="1" spans="1:13">
      <c r="A680" s="39"/>
      <c r="B680" s="40"/>
      <c r="C680" s="40"/>
      <c r="D680" s="40"/>
      <c r="E680" s="40"/>
      <c r="F680" s="61"/>
      <c r="G680" s="62"/>
      <c r="H680" s="44"/>
      <c r="I680" s="44"/>
      <c r="J680" s="45"/>
      <c r="K680" s="46"/>
      <c r="L680" s="40"/>
      <c r="M680" s="47"/>
    </row>
    <row r="681" ht="57.75" customHeight="1" spans="1:13">
      <c r="A681" s="48"/>
      <c r="B681" s="49"/>
      <c r="C681" s="49"/>
      <c r="D681" s="49"/>
      <c r="E681" s="49"/>
      <c r="F681" s="63"/>
      <c r="G681" s="64"/>
      <c r="H681" s="53"/>
      <c r="I681" s="53"/>
      <c r="J681" s="54"/>
      <c r="K681" s="55"/>
      <c r="L681" s="49"/>
      <c r="M681" s="56"/>
    </row>
    <row r="682" ht="74" customHeight="1" spans="1:13">
      <c r="A682" s="11" t="s">
        <v>507</v>
      </c>
      <c r="B682" s="12" t="s">
        <v>508</v>
      </c>
      <c r="C682" s="12" t="s">
        <v>437</v>
      </c>
      <c r="D682" s="12" t="s">
        <v>84</v>
      </c>
      <c r="E682" s="12"/>
      <c r="F682" s="13" t="s">
        <v>58</v>
      </c>
      <c r="G682" s="60"/>
      <c r="H682" s="14" t="s">
        <v>509</v>
      </c>
      <c r="I682" s="19"/>
      <c r="J682" s="15">
        <f>ROUND(IF(OR(ISERROR(H682),H682=""),0,H682)*IF(OR(ISERROR(I682),I682=""),0,I682),2)</f>
        <v>0</v>
      </c>
      <c r="K682" s="38"/>
      <c r="L682" s="12"/>
      <c r="M682" s="17"/>
    </row>
    <row r="683" ht="58.45" customHeight="1" spans="1:13">
      <c r="A683" s="39"/>
      <c r="B683" s="40"/>
      <c r="C683" s="40"/>
      <c r="D683" s="40"/>
      <c r="E683" s="40"/>
      <c r="F683" s="61"/>
      <c r="G683" s="62"/>
      <c r="H683" s="44"/>
      <c r="I683" s="44"/>
      <c r="J683" s="45"/>
      <c r="K683" s="46"/>
      <c r="L683" s="40"/>
      <c r="M683" s="47"/>
    </row>
    <row r="684" ht="58.45" customHeight="1" spans="1:13">
      <c r="A684" s="48"/>
      <c r="B684" s="49"/>
      <c r="C684" s="49"/>
      <c r="D684" s="49"/>
      <c r="E684" s="49"/>
      <c r="F684" s="63"/>
      <c r="G684" s="64"/>
      <c r="H684" s="53"/>
      <c r="I684" s="53"/>
      <c r="J684" s="54"/>
      <c r="K684" s="55"/>
      <c r="L684" s="49"/>
      <c r="M684" s="56"/>
    </row>
    <row r="685" ht="74" customHeight="1" spans="1:13">
      <c r="A685" s="11" t="s">
        <v>510</v>
      </c>
      <c r="B685" s="12" t="s">
        <v>511</v>
      </c>
      <c r="C685" s="12" t="s">
        <v>441</v>
      </c>
      <c r="D685" s="12" t="s">
        <v>84</v>
      </c>
      <c r="E685" s="12"/>
      <c r="F685" s="13" t="s">
        <v>58</v>
      </c>
      <c r="G685" s="60"/>
      <c r="H685" s="14" t="s">
        <v>512</v>
      </c>
      <c r="I685" s="19"/>
      <c r="J685" s="15">
        <f>ROUND(IF(OR(ISERROR(H685),H685=""),0,H685)*IF(OR(ISERROR(I685),I685=""),0,I685),2)</f>
        <v>0</v>
      </c>
      <c r="K685" s="38"/>
      <c r="L685" s="12"/>
      <c r="M685" s="17"/>
    </row>
    <row r="686" ht="58.45" customHeight="1" spans="1:13">
      <c r="A686" s="39"/>
      <c r="B686" s="40"/>
      <c r="C686" s="40"/>
      <c r="D686" s="40"/>
      <c r="E686" s="40"/>
      <c r="F686" s="61"/>
      <c r="G686" s="62"/>
      <c r="H686" s="44"/>
      <c r="I686" s="44"/>
      <c r="J686" s="45"/>
      <c r="K686" s="46"/>
      <c r="L686" s="40"/>
      <c r="M686" s="47"/>
    </row>
    <row r="687" ht="57.75" customHeight="1" spans="1:13">
      <c r="A687" s="48"/>
      <c r="B687" s="49"/>
      <c r="C687" s="49"/>
      <c r="D687" s="49"/>
      <c r="E687" s="49"/>
      <c r="F687" s="63"/>
      <c r="G687" s="64"/>
      <c r="H687" s="53"/>
      <c r="I687" s="53"/>
      <c r="J687" s="54"/>
      <c r="K687" s="55"/>
      <c r="L687" s="49"/>
      <c r="M687" s="56"/>
    </row>
    <row r="688" ht="17.75" customHeight="1" spans="1:13">
      <c r="A688" s="11"/>
      <c r="B688" s="12"/>
      <c r="C688" s="12"/>
      <c r="D688" s="12"/>
      <c r="E688" s="12"/>
      <c r="F688" s="13"/>
      <c r="G688" s="59"/>
      <c r="H688" s="14"/>
      <c r="I688" s="14"/>
      <c r="J688" s="14"/>
      <c r="K688" s="16"/>
      <c r="L688" s="12"/>
      <c r="M688" s="17"/>
    </row>
    <row r="689" ht="17.75" customHeight="1" spans="1:13">
      <c r="A689" s="11"/>
      <c r="B689" s="12"/>
      <c r="C689" s="12"/>
      <c r="D689" s="12"/>
      <c r="E689" s="12"/>
      <c r="F689" s="13"/>
      <c r="G689" s="59"/>
      <c r="H689" s="14"/>
      <c r="I689" s="14"/>
      <c r="J689" s="14"/>
      <c r="K689" s="16"/>
      <c r="L689" s="12"/>
      <c r="M689" s="17"/>
    </row>
    <row r="690" ht="17" customHeight="1" spans="1:13">
      <c r="A690" s="11"/>
      <c r="B690" s="12"/>
      <c r="C690" s="12"/>
      <c r="D690" s="12"/>
      <c r="E690" s="12"/>
      <c r="F690" s="13"/>
      <c r="G690" s="59"/>
      <c r="H690" s="14"/>
      <c r="I690" s="14"/>
      <c r="J690" s="14"/>
      <c r="K690" s="16"/>
      <c r="L690" s="12"/>
      <c r="M690" s="17"/>
    </row>
    <row r="691" ht="17.75" customHeight="1" spans="1:13">
      <c r="A691" s="11"/>
      <c r="B691" s="12"/>
      <c r="C691" s="12"/>
      <c r="D691" s="12"/>
      <c r="E691" s="12"/>
      <c r="F691" s="13"/>
      <c r="G691" s="59"/>
      <c r="H691" s="14"/>
      <c r="I691" s="14"/>
      <c r="J691" s="14"/>
      <c r="K691" s="16"/>
      <c r="L691" s="12"/>
      <c r="M691" s="17"/>
    </row>
    <row r="692" ht="17.75" customHeight="1" spans="1:13">
      <c r="A692" s="11"/>
      <c r="B692" s="21"/>
      <c r="C692" s="21"/>
      <c r="D692" s="21"/>
      <c r="E692" s="21"/>
      <c r="F692" s="22"/>
      <c r="G692" s="65"/>
      <c r="H692" s="23"/>
      <c r="I692" s="23"/>
      <c r="J692" s="23"/>
      <c r="K692" s="26"/>
      <c r="L692" s="21"/>
      <c r="M692" s="27"/>
    </row>
    <row r="693" ht="7.4" customHeight="1" spans="1:13">
      <c r="A693" s="31"/>
      <c r="B693" s="29"/>
      <c r="C693" s="29"/>
      <c r="D693" s="29"/>
      <c r="E693" s="29"/>
      <c r="F693" s="29"/>
      <c r="G693" s="29"/>
      <c r="H693" s="29"/>
      <c r="I693" s="29"/>
      <c r="J693" s="29"/>
      <c r="K693" s="29"/>
      <c r="L693" s="29"/>
      <c r="M693" s="29"/>
    </row>
    <row r="694" ht="23.7" customHeight="1" spans="1:13">
      <c r="G694" s="30" t="s">
        <v>29</v>
      </c>
      <c r="H694" s="30"/>
      <c r="I694" s="30"/>
      <c r="J694" s="30"/>
      <c r="K694" s="30"/>
      <c r="L694" s="30"/>
      <c r="M694" s="30"/>
    </row>
    <row r="695" ht="34.8" customHeight="1" spans="1:13">
      <c r="A695" s="1" t="s">
        <v>31</v>
      </c>
      <c r="B695" s="1"/>
      <c r="C695" s="1"/>
      <c r="D695" s="1"/>
      <c r="E695" s="1"/>
      <c r="F695" s="1"/>
      <c r="G695" s="1"/>
      <c r="H695" s="1"/>
      <c r="I695" s="1"/>
      <c r="J695" s="1"/>
      <c r="K695" s="1"/>
      <c r="L695" s="1"/>
      <c r="M695" s="1"/>
    </row>
    <row r="696" ht="13.3" customHeight="1" spans="1:13">
      <c r="A696" s="2" t="s">
        <v>32</v>
      </c>
      <c r="B696" s="2"/>
      <c r="C696" s="2"/>
      <c r="D696" s="2"/>
      <c r="E696" s="2"/>
      <c r="F696" s="2"/>
      <c r="G696" s="2"/>
      <c r="H696" s="2"/>
      <c r="I696" s="2"/>
      <c r="J696" s="2"/>
      <c r="K696" s="3" t="s">
        <v>513</v>
      </c>
      <c r="L696" s="3"/>
      <c r="M696" s="3"/>
    </row>
    <row r="697" ht="13.3" customHeight="1" spans="1:13">
      <c r="A697" s="4" t="s">
        <v>34</v>
      </c>
      <c r="B697" s="4"/>
      <c r="C697" s="4"/>
      <c r="D697" s="4"/>
      <c r="E697" s="4"/>
      <c r="F697" s="4"/>
      <c r="G697" s="4"/>
      <c r="H697" s="4"/>
      <c r="I697" s="4"/>
      <c r="J697" s="4"/>
      <c r="K697" s="5"/>
      <c r="L697" s="5"/>
      <c r="M697" s="5"/>
    </row>
    <row r="698" ht="49.6" customHeight="1" spans="1:13">
      <c r="A698" s="6" t="s">
        <v>35</v>
      </c>
      <c r="B698" s="7" t="s">
        <v>36</v>
      </c>
      <c r="C698" s="7" t="s">
        <v>37</v>
      </c>
      <c r="D698" s="7" t="s">
        <v>38</v>
      </c>
      <c r="E698" s="7" t="s">
        <v>39</v>
      </c>
      <c r="F698" s="7" t="s">
        <v>40</v>
      </c>
      <c r="G698" s="8"/>
      <c r="H698" s="7" t="s">
        <v>41</v>
      </c>
      <c r="I698" s="7" t="s">
        <v>42</v>
      </c>
      <c r="J698" s="7" t="s">
        <v>43</v>
      </c>
      <c r="K698" s="8"/>
      <c r="L698" s="7" t="s">
        <v>44</v>
      </c>
      <c r="M698" s="9" t="s">
        <v>45</v>
      </c>
    </row>
    <row r="699" ht="74" customHeight="1" spans="1:13">
      <c r="A699" s="11" t="s">
        <v>514</v>
      </c>
      <c r="B699" s="12" t="s">
        <v>515</v>
      </c>
      <c r="C699" s="12" t="s">
        <v>445</v>
      </c>
      <c r="D699" s="12" t="s">
        <v>84</v>
      </c>
      <c r="E699" s="12"/>
      <c r="F699" s="13" t="s">
        <v>58</v>
      </c>
      <c r="G699" s="60"/>
      <c r="H699" s="14" t="s">
        <v>446</v>
      </c>
      <c r="I699" s="19"/>
      <c r="J699" s="15">
        <f>ROUND(IF(OR(ISERROR(H699),H699=""),0,H699)*IF(OR(ISERROR(I699),I699=""),0,I699),2)</f>
        <v>0</v>
      </c>
      <c r="K699" s="38"/>
      <c r="L699" s="12"/>
      <c r="M699" s="17"/>
    </row>
    <row r="700" ht="58.45" customHeight="1" spans="1:13">
      <c r="A700" s="39"/>
      <c r="B700" s="40"/>
      <c r="C700" s="40"/>
      <c r="D700" s="40"/>
      <c r="E700" s="40"/>
      <c r="F700" s="61"/>
      <c r="G700" s="62"/>
      <c r="H700" s="44"/>
      <c r="I700" s="44"/>
      <c r="J700" s="45"/>
      <c r="K700" s="46"/>
      <c r="L700" s="40"/>
      <c r="M700" s="47"/>
    </row>
    <row r="701" ht="57.75" customHeight="1" spans="1:13">
      <c r="A701" s="48"/>
      <c r="B701" s="49"/>
      <c r="C701" s="49"/>
      <c r="D701" s="49"/>
      <c r="E701" s="49"/>
      <c r="F701" s="63"/>
      <c r="G701" s="64"/>
      <c r="H701" s="53"/>
      <c r="I701" s="53"/>
      <c r="J701" s="54"/>
      <c r="K701" s="55"/>
      <c r="L701" s="49"/>
      <c r="M701" s="56"/>
    </row>
    <row r="702" ht="37.75" customHeight="1" spans="1:13">
      <c r="A702" s="11" t="s">
        <v>516</v>
      </c>
      <c r="B702" s="12" t="s">
        <v>517</v>
      </c>
      <c r="C702" s="12" t="s">
        <v>147</v>
      </c>
      <c r="D702" s="12" t="s">
        <v>148</v>
      </c>
      <c r="E702" s="12"/>
      <c r="F702" s="13" t="s">
        <v>69</v>
      </c>
      <c r="G702" s="59"/>
      <c r="H702" s="14" t="s">
        <v>518</v>
      </c>
      <c r="I702" s="19"/>
      <c r="J702" s="15">
        <f>ROUND(IF(OR(ISERROR(H702),H702=""),0,H702)*IF(OR(ISERROR(I702),I702=""),0,I702),2)</f>
        <v>0</v>
      </c>
      <c r="K702" s="16"/>
      <c r="L702" s="12"/>
      <c r="M702" s="17"/>
    </row>
    <row r="703" ht="48.85" customHeight="1" spans="1:13">
      <c r="A703" s="11" t="s">
        <v>519</v>
      </c>
      <c r="B703" s="12" t="s">
        <v>520</v>
      </c>
      <c r="C703" s="12" t="s">
        <v>123</v>
      </c>
      <c r="D703" s="12" t="s">
        <v>124</v>
      </c>
      <c r="E703" s="12"/>
      <c r="F703" s="13" t="s">
        <v>125</v>
      </c>
      <c r="G703" s="60"/>
      <c r="H703" s="14" t="s">
        <v>521</v>
      </c>
      <c r="I703" s="19"/>
      <c r="J703" s="15">
        <f>ROUND(IF(OR(ISERROR(H703),H703=""),0,H703)*IF(OR(ISERROR(I703),I703=""),0,I703),2)</f>
        <v>0</v>
      </c>
      <c r="K703" s="38"/>
      <c r="L703" s="12"/>
      <c r="M703" s="17"/>
    </row>
    <row r="704" ht="48.1" customHeight="1" spans="1:13">
      <c r="A704" s="48"/>
      <c r="B704" s="49"/>
      <c r="C704" s="49"/>
      <c r="D704" s="49"/>
      <c r="E704" s="49"/>
      <c r="F704" s="63"/>
      <c r="G704" s="64"/>
      <c r="H704" s="53"/>
      <c r="I704" s="53"/>
      <c r="J704" s="54"/>
      <c r="K704" s="55"/>
      <c r="L704" s="49"/>
      <c r="M704" s="56"/>
    </row>
    <row r="705" ht="49.6" customHeight="1" spans="1:13">
      <c r="A705" s="11" t="s">
        <v>522</v>
      </c>
      <c r="B705" s="12" t="s">
        <v>523</v>
      </c>
      <c r="C705" s="12" t="s">
        <v>286</v>
      </c>
      <c r="D705" s="12" t="s">
        <v>287</v>
      </c>
      <c r="E705" s="12"/>
      <c r="F705" s="13" t="s">
        <v>154</v>
      </c>
      <c r="G705" s="59"/>
      <c r="H705" s="14" t="s">
        <v>385</v>
      </c>
      <c r="I705" s="19"/>
      <c r="J705" s="15">
        <f>ROUND(IF(OR(ISERROR(H705),H705=""),0,H705)*IF(OR(ISERROR(I705),I705=""),0,I705),2)</f>
        <v>0</v>
      </c>
      <c r="K705" s="16"/>
      <c r="L705" s="12"/>
      <c r="M705" s="17"/>
    </row>
    <row r="706" ht="37" customHeight="1" spans="1:13">
      <c r="A706" s="11" t="s">
        <v>524</v>
      </c>
      <c r="B706" s="12" t="s">
        <v>525</v>
      </c>
      <c r="C706" s="12" t="s">
        <v>152</v>
      </c>
      <c r="D706" s="12" t="s">
        <v>459</v>
      </c>
      <c r="E706" s="12"/>
      <c r="F706" s="13" t="s">
        <v>154</v>
      </c>
      <c r="G706" s="59"/>
      <c r="H706" s="14" t="s">
        <v>460</v>
      </c>
      <c r="I706" s="19"/>
      <c r="J706" s="15">
        <f>ROUND(IF(OR(ISERROR(H706),H706=""),0,H706)*IF(OR(ISERROR(I706),I706=""),0,I706),2)</f>
        <v>0</v>
      </c>
      <c r="K706" s="16"/>
      <c r="L706" s="12"/>
      <c r="M706" s="17"/>
    </row>
    <row r="707" ht="49.6" customHeight="1" spans="1:13">
      <c r="A707" s="11" t="s">
        <v>526</v>
      </c>
      <c r="B707" s="12" t="s">
        <v>527</v>
      </c>
      <c r="C707" s="12" t="s">
        <v>463</v>
      </c>
      <c r="D707" s="12" t="s">
        <v>464</v>
      </c>
      <c r="E707" s="12"/>
      <c r="F707" s="13" t="s">
        <v>154</v>
      </c>
      <c r="G707" s="59"/>
      <c r="H707" s="14" t="s">
        <v>528</v>
      </c>
      <c r="I707" s="19"/>
      <c r="J707" s="15">
        <f>ROUND(IF(OR(ISERROR(H707),H707=""),0,H707)*IF(OR(ISERROR(I707),I707=""),0,I707),2)</f>
        <v>0</v>
      </c>
      <c r="K707" s="16"/>
      <c r="L707" s="12"/>
      <c r="M707" s="17"/>
    </row>
    <row r="708" ht="59.95" customHeight="1" spans="1:13">
      <c r="A708" s="11" t="s">
        <v>529</v>
      </c>
      <c r="B708" s="12" t="s">
        <v>530</v>
      </c>
      <c r="C708" s="12" t="s">
        <v>467</v>
      </c>
      <c r="D708" s="12" t="s">
        <v>468</v>
      </c>
      <c r="E708" s="12"/>
      <c r="F708" s="13" t="s">
        <v>69</v>
      </c>
      <c r="G708" s="60"/>
      <c r="H708" s="14" t="s">
        <v>531</v>
      </c>
      <c r="I708" s="19"/>
      <c r="J708" s="15">
        <f>ROUND(IF(OR(ISERROR(H708),H708=""),0,H708)*IF(OR(ISERROR(I708),I708=""),0,I708),2)</f>
        <v>0</v>
      </c>
      <c r="K708" s="38"/>
      <c r="L708" s="12"/>
      <c r="M708" s="17"/>
    </row>
    <row r="709" ht="59.95" customHeight="1" spans="1:13">
      <c r="A709" s="48"/>
      <c r="B709" s="49"/>
      <c r="C709" s="49"/>
      <c r="D709" s="49"/>
      <c r="E709" s="49"/>
      <c r="F709" s="63"/>
      <c r="G709" s="64"/>
      <c r="H709" s="53"/>
      <c r="I709" s="53"/>
      <c r="J709" s="54"/>
      <c r="K709" s="55"/>
      <c r="L709" s="49"/>
      <c r="M709" s="56"/>
    </row>
    <row r="710" ht="37.75" customHeight="1" spans="1:13">
      <c r="A710" s="11" t="s">
        <v>232</v>
      </c>
      <c r="B710" s="12" t="s">
        <v>47</v>
      </c>
      <c r="C710" s="12" t="s">
        <v>532</v>
      </c>
      <c r="D710" s="12"/>
      <c r="E710" s="12"/>
      <c r="F710" s="13" t="s">
        <v>49</v>
      </c>
      <c r="G710" s="59"/>
      <c r="H710" s="14" t="s">
        <v>46</v>
      </c>
      <c r="I710" s="14" t="s">
        <v>50</v>
      </c>
      <c r="J710" s="15">
        <f>ROUND(IF(OR(ISERROR(J711),J711=""),0,J711),2)</f>
        <v>0</v>
      </c>
      <c r="K710" s="16"/>
      <c r="L710" s="12"/>
      <c r="M710" s="17"/>
    </row>
    <row r="711" ht="17.75" customHeight="1" spans="1:13">
      <c r="A711" s="11" t="s">
        <v>533</v>
      </c>
      <c r="B711" s="12" t="s">
        <v>52</v>
      </c>
      <c r="C711" s="12" t="s">
        <v>53</v>
      </c>
      <c r="D711" s="12"/>
      <c r="E711" s="12"/>
      <c r="F711" s="13"/>
      <c r="G711" s="59"/>
      <c r="H711" s="14" t="s">
        <v>46</v>
      </c>
      <c r="I711" s="14" t="s">
        <v>50</v>
      </c>
      <c r="J711" s="15">
        <f>ROUND(IF(OR(ISERROR(J720),J720=""),0,J720)+IF(OR(ISERROR(J722),J722=""),0,J722)+IF(OR(ISERROR(J726),J726=""),0,J726)+IF(OR(ISERROR(J738),J738=""),0,J738)+IF(OR(ISERROR(J741),J741=""),0,J741)+IF(OR(ISERROR(J744),J744=""),0,J744)+IF(OR(ISERROR(J746),J746=""),0,J746)+IF(OR(ISERROR(J756),J756=""),0,J756),2)</f>
        <v>0</v>
      </c>
      <c r="K711" s="16"/>
      <c r="L711" s="12"/>
      <c r="M711" s="17"/>
    </row>
    <row r="712" ht="17" customHeight="1" spans="1:13">
      <c r="A712" s="11"/>
      <c r="B712" s="21"/>
      <c r="C712" s="21"/>
      <c r="D712" s="21"/>
      <c r="E712" s="21"/>
      <c r="F712" s="22"/>
      <c r="G712" s="65"/>
      <c r="H712" s="23"/>
      <c r="I712" s="23"/>
      <c r="J712" s="23"/>
      <c r="K712" s="26"/>
      <c r="L712" s="21"/>
      <c r="M712" s="27"/>
    </row>
    <row r="713" ht="0.75" customHeight="1" spans="1:13">
      <c r="A713" s="31"/>
      <c r="B713" s="29"/>
      <c r="C713" s="29"/>
      <c r="D713" s="29"/>
      <c r="E713" s="29"/>
      <c r="F713" s="29"/>
      <c r="G713" s="29"/>
      <c r="H713" s="29"/>
      <c r="I713" s="29"/>
      <c r="J713" s="29"/>
      <c r="K713" s="29"/>
      <c r="L713" s="29"/>
      <c r="M713" s="29"/>
    </row>
    <row r="714" ht="12.6" customHeight="1"/>
    <row r="715" ht="23.7" customHeight="1" spans="1:13">
      <c r="G715" s="30" t="s">
        <v>29</v>
      </c>
      <c r="H715" s="30"/>
      <c r="I715" s="30"/>
      <c r="J715" s="30"/>
      <c r="K715" s="30"/>
      <c r="L715" s="30"/>
      <c r="M715" s="30"/>
    </row>
    <row r="716" ht="34.8" customHeight="1" spans="1:13">
      <c r="A716" s="1" t="s">
        <v>31</v>
      </c>
      <c r="B716" s="1"/>
      <c r="C716" s="1"/>
      <c r="D716" s="1"/>
      <c r="E716" s="1"/>
      <c r="F716" s="1"/>
      <c r="G716" s="1"/>
      <c r="H716" s="1"/>
      <c r="I716" s="1"/>
      <c r="J716" s="1"/>
      <c r="K716" s="1"/>
      <c r="L716" s="1"/>
      <c r="M716" s="1"/>
    </row>
    <row r="717" ht="13.3" customHeight="1" spans="1:13">
      <c r="A717" s="2" t="s">
        <v>32</v>
      </c>
      <c r="B717" s="2"/>
      <c r="C717" s="2"/>
      <c r="D717" s="2"/>
      <c r="E717" s="2"/>
      <c r="F717" s="2"/>
      <c r="G717" s="2"/>
      <c r="H717" s="2"/>
      <c r="I717" s="2"/>
      <c r="J717" s="2"/>
      <c r="K717" s="3" t="s">
        <v>534</v>
      </c>
      <c r="L717" s="3"/>
      <c r="M717" s="3"/>
    </row>
    <row r="718" ht="13.3" customHeight="1" spans="1:13">
      <c r="A718" s="4" t="s">
        <v>34</v>
      </c>
      <c r="B718" s="4"/>
      <c r="C718" s="4"/>
      <c r="D718" s="4"/>
      <c r="E718" s="4"/>
      <c r="F718" s="4"/>
      <c r="G718" s="4"/>
      <c r="H718" s="4"/>
      <c r="I718" s="4"/>
      <c r="J718" s="4"/>
      <c r="K718" s="5"/>
      <c r="L718" s="5"/>
      <c r="M718" s="5"/>
    </row>
    <row r="719" ht="49.6" customHeight="1" spans="1:13">
      <c r="A719" s="6" t="s">
        <v>35</v>
      </c>
      <c r="B719" s="7" t="s">
        <v>36</v>
      </c>
      <c r="C719" s="7" t="s">
        <v>37</v>
      </c>
      <c r="D719" s="7" t="s">
        <v>38</v>
      </c>
      <c r="E719" s="7" t="s">
        <v>39</v>
      </c>
      <c r="F719" s="7" t="s">
        <v>40</v>
      </c>
      <c r="G719" s="8"/>
      <c r="H719" s="7" t="s">
        <v>41</v>
      </c>
      <c r="I719" s="7" t="s">
        <v>42</v>
      </c>
      <c r="J719" s="7" t="s">
        <v>43</v>
      </c>
      <c r="K719" s="8"/>
      <c r="L719" s="7" t="s">
        <v>44</v>
      </c>
      <c r="M719" s="9" t="s">
        <v>45</v>
      </c>
    </row>
    <row r="720" ht="66.6" customHeight="1" spans="1:13">
      <c r="A720" s="11" t="s">
        <v>535</v>
      </c>
      <c r="B720" s="12" t="s">
        <v>536</v>
      </c>
      <c r="C720" s="12" t="s">
        <v>171</v>
      </c>
      <c r="D720" s="12" t="s">
        <v>80</v>
      </c>
      <c r="E720" s="12"/>
      <c r="F720" s="13" t="s">
        <v>76</v>
      </c>
      <c r="G720" s="60"/>
      <c r="H720" s="14" t="s">
        <v>46</v>
      </c>
      <c r="I720" s="19"/>
      <c r="J720" s="15">
        <f>ROUND(IF(OR(ISERROR(H720),H720=""),0,H720)*IF(OR(ISERROR(I720),I720=""),0,I720),2)</f>
        <v>0</v>
      </c>
      <c r="K720" s="38"/>
      <c r="L720" s="12"/>
      <c r="M720" s="17"/>
    </row>
    <row r="721" ht="65.85" customHeight="1" spans="1:13">
      <c r="A721" s="48"/>
      <c r="B721" s="49"/>
      <c r="C721" s="49"/>
      <c r="D721" s="49"/>
      <c r="E721" s="49"/>
      <c r="F721" s="63"/>
      <c r="G721" s="64"/>
      <c r="H721" s="53"/>
      <c r="I721" s="53"/>
      <c r="J721" s="54"/>
      <c r="K721" s="55"/>
      <c r="L721" s="49"/>
      <c r="M721" s="56"/>
    </row>
    <row r="722" ht="74" customHeight="1" spans="1:13">
      <c r="A722" s="11" t="s">
        <v>537</v>
      </c>
      <c r="B722" s="12" t="s">
        <v>538</v>
      </c>
      <c r="C722" s="12" t="s">
        <v>56</v>
      </c>
      <c r="D722" s="12" t="s">
        <v>57</v>
      </c>
      <c r="E722" s="12"/>
      <c r="F722" s="13" t="s">
        <v>58</v>
      </c>
      <c r="G722" s="60"/>
      <c r="H722" s="14" t="s">
        <v>186</v>
      </c>
      <c r="I722" s="19"/>
      <c r="J722" s="15">
        <f>ROUND(IF(OR(ISERROR(H722),H722=""),0,H722)*IF(OR(ISERROR(I722),I722=""),0,I722),2)</f>
        <v>0</v>
      </c>
      <c r="K722" s="38"/>
      <c r="L722" s="12"/>
      <c r="M722" s="17"/>
    </row>
    <row r="723" ht="74" customHeight="1" spans="1:13">
      <c r="A723" s="39"/>
      <c r="B723" s="40"/>
      <c r="C723" s="40"/>
      <c r="D723" s="40"/>
      <c r="E723" s="40"/>
      <c r="F723" s="61"/>
      <c r="G723" s="62"/>
      <c r="H723" s="44"/>
      <c r="I723" s="44"/>
      <c r="J723" s="45"/>
      <c r="K723" s="46"/>
      <c r="L723" s="40"/>
      <c r="M723" s="47"/>
    </row>
    <row r="724" ht="45.15" customHeight="1" spans="1:13">
      <c r="A724" s="39"/>
      <c r="B724" s="40"/>
      <c r="C724" s="40"/>
      <c r="D724" s="40"/>
      <c r="E724" s="40"/>
      <c r="F724" s="61"/>
      <c r="G724" s="62"/>
      <c r="H724" s="44"/>
      <c r="I724" s="44"/>
      <c r="J724" s="45"/>
      <c r="K724" s="46"/>
      <c r="L724" s="40"/>
      <c r="M724" s="47"/>
    </row>
    <row r="725" ht="44.4" customHeight="1" spans="1:13">
      <c r="A725" s="48"/>
      <c r="B725" s="49"/>
      <c r="C725" s="49"/>
      <c r="D725" s="49"/>
      <c r="E725" s="49"/>
      <c r="F725" s="63"/>
      <c r="G725" s="64"/>
      <c r="H725" s="53"/>
      <c r="I725" s="53"/>
      <c r="J725" s="54"/>
      <c r="K725" s="55"/>
      <c r="L725" s="49"/>
      <c r="M725" s="56"/>
    </row>
    <row r="726" ht="74" customHeight="1" spans="1:13">
      <c r="A726" s="11" t="s">
        <v>539</v>
      </c>
      <c r="B726" s="12" t="s">
        <v>540</v>
      </c>
      <c r="C726" s="12" t="s">
        <v>62</v>
      </c>
      <c r="D726" s="12" t="s">
        <v>541</v>
      </c>
      <c r="E726" s="12"/>
      <c r="F726" s="13" t="s">
        <v>58</v>
      </c>
      <c r="G726" s="60"/>
      <c r="H726" s="14" t="s">
        <v>542</v>
      </c>
      <c r="I726" s="19"/>
      <c r="J726" s="15">
        <f>ROUND(IF(OR(ISERROR(H726),H726=""),0,H726)*IF(OR(ISERROR(I726),I726=""),0,I726),2)</f>
        <v>0</v>
      </c>
      <c r="K726" s="38"/>
      <c r="L726" s="12"/>
      <c r="M726" s="17"/>
    </row>
    <row r="727" ht="74" customHeight="1" spans="1:13">
      <c r="A727" s="39"/>
      <c r="B727" s="40"/>
      <c r="C727" s="40"/>
      <c r="D727" s="40"/>
      <c r="E727" s="40"/>
      <c r="F727" s="61"/>
      <c r="G727" s="62"/>
      <c r="H727" s="44"/>
      <c r="I727" s="44"/>
      <c r="J727" s="45"/>
      <c r="K727" s="46"/>
      <c r="L727" s="40"/>
      <c r="M727" s="47"/>
    </row>
    <row r="728" ht="51.05" customHeight="1" spans="1:13">
      <c r="A728" s="39"/>
      <c r="B728" s="40"/>
      <c r="C728" s="40"/>
      <c r="D728" s="40"/>
      <c r="E728" s="40"/>
      <c r="F728" s="61"/>
      <c r="G728" s="62"/>
      <c r="H728" s="44"/>
      <c r="I728" s="44"/>
      <c r="J728" s="45"/>
      <c r="K728" s="46"/>
      <c r="L728" s="40"/>
      <c r="M728" s="47"/>
    </row>
    <row r="729" ht="51.05" customHeight="1" spans="1:13">
      <c r="A729" s="48"/>
      <c r="B729" s="49"/>
      <c r="C729" s="49"/>
      <c r="D729" s="49"/>
      <c r="E729" s="49"/>
      <c r="F729" s="63"/>
      <c r="G729" s="64"/>
      <c r="H729" s="53"/>
      <c r="I729" s="53"/>
      <c r="J729" s="54"/>
      <c r="K729" s="55"/>
      <c r="L729" s="49"/>
      <c r="M729" s="56"/>
    </row>
    <row r="730" ht="17" customHeight="1" spans="1:13">
      <c r="A730" s="11"/>
      <c r="B730" s="12"/>
      <c r="C730" s="12"/>
      <c r="D730" s="12"/>
      <c r="E730" s="12"/>
      <c r="F730" s="13"/>
      <c r="G730" s="59"/>
      <c r="H730" s="14"/>
      <c r="I730" s="14"/>
      <c r="J730" s="14"/>
      <c r="K730" s="16"/>
      <c r="L730" s="12"/>
      <c r="M730" s="17"/>
    </row>
    <row r="731" ht="17.75" customHeight="1" spans="1:13">
      <c r="A731" s="11"/>
      <c r="B731" s="21"/>
      <c r="C731" s="21"/>
      <c r="D731" s="21"/>
      <c r="E731" s="21"/>
      <c r="F731" s="22"/>
      <c r="G731" s="65"/>
      <c r="H731" s="23"/>
      <c r="I731" s="23"/>
      <c r="J731" s="23"/>
      <c r="K731" s="26"/>
      <c r="L731" s="21"/>
      <c r="M731" s="27"/>
    </row>
    <row r="732" ht="11.85" customHeight="1" spans="1:13">
      <c r="A732" s="31"/>
      <c r="B732" s="29"/>
      <c r="C732" s="29"/>
      <c r="D732" s="29"/>
      <c r="E732" s="29"/>
      <c r="F732" s="29"/>
      <c r="G732" s="29"/>
      <c r="H732" s="29"/>
      <c r="I732" s="29"/>
      <c r="J732" s="29"/>
      <c r="K732" s="29"/>
      <c r="L732" s="29"/>
      <c r="M732" s="29"/>
    </row>
    <row r="733" ht="23.7" customHeight="1" spans="1:13">
      <c r="G733" s="30" t="s">
        <v>29</v>
      </c>
      <c r="H733" s="30"/>
      <c r="I733" s="30"/>
      <c r="J733" s="30"/>
      <c r="K733" s="30"/>
      <c r="L733" s="30"/>
      <c r="M733" s="30"/>
    </row>
    <row r="734" ht="34.8" customHeight="1" spans="1:13">
      <c r="A734" s="1" t="s">
        <v>31</v>
      </c>
      <c r="B734" s="1"/>
      <c r="C734" s="1"/>
      <c r="D734" s="1"/>
      <c r="E734" s="1"/>
      <c r="F734" s="1"/>
      <c r="G734" s="1"/>
      <c r="H734" s="1"/>
      <c r="I734" s="1"/>
      <c r="J734" s="1"/>
      <c r="K734" s="1"/>
      <c r="L734" s="1"/>
      <c r="M734" s="1"/>
    </row>
    <row r="735" ht="13.3" customHeight="1" spans="1:13">
      <c r="A735" s="2" t="s">
        <v>32</v>
      </c>
      <c r="B735" s="2"/>
      <c r="C735" s="2"/>
      <c r="D735" s="2"/>
      <c r="E735" s="2"/>
      <c r="F735" s="2"/>
      <c r="G735" s="2"/>
      <c r="H735" s="2"/>
      <c r="I735" s="2"/>
      <c r="J735" s="2"/>
      <c r="K735" s="3" t="s">
        <v>543</v>
      </c>
      <c r="L735" s="3"/>
      <c r="M735" s="3"/>
    </row>
    <row r="736" ht="13.3" customHeight="1" spans="1:13">
      <c r="A736" s="4" t="s">
        <v>34</v>
      </c>
      <c r="B736" s="4"/>
      <c r="C736" s="4"/>
      <c r="D736" s="4"/>
      <c r="E736" s="4"/>
      <c r="F736" s="4"/>
      <c r="G736" s="4"/>
      <c r="H736" s="4"/>
      <c r="I736" s="4"/>
      <c r="J736" s="4"/>
      <c r="K736" s="5"/>
      <c r="L736" s="5"/>
      <c r="M736" s="5"/>
    </row>
    <row r="737" ht="49.6" customHeight="1" spans="1:13">
      <c r="A737" s="6" t="s">
        <v>35</v>
      </c>
      <c r="B737" s="7" t="s">
        <v>36</v>
      </c>
      <c r="C737" s="7" t="s">
        <v>37</v>
      </c>
      <c r="D737" s="7" t="s">
        <v>38</v>
      </c>
      <c r="E737" s="7" t="s">
        <v>39</v>
      </c>
      <c r="F737" s="7" t="s">
        <v>40</v>
      </c>
      <c r="G737" s="8"/>
      <c r="H737" s="7" t="s">
        <v>41</v>
      </c>
      <c r="I737" s="7" t="s">
        <v>42</v>
      </c>
      <c r="J737" s="7" t="s">
        <v>43</v>
      </c>
      <c r="K737" s="8"/>
      <c r="L737" s="7" t="s">
        <v>44</v>
      </c>
      <c r="M737" s="9" t="s">
        <v>45</v>
      </c>
    </row>
    <row r="738" ht="74" customHeight="1" spans="1:13">
      <c r="A738" s="11" t="s">
        <v>544</v>
      </c>
      <c r="B738" s="12" t="s">
        <v>545</v>
      </c>
      <c r="C738" s="12" t="s">
        <v>139</v>
      </c>
      <c r="D738" s="12" t="s">
        <v>189</v>
      </c>
      <c r="E738" s="12"/>
      <c r="F738" s="13" t="s">
        <v>58</v>
      </c>
      <c r="G738" s="60"/>
      <c r="H738" s="14" t="s">
        <v>546</v>
      </c>
      <c r="I738" s="19"/>
      <c r="J738" s="15">
        <f>ROUND(IF(OR(ISERROR(H738),H738=""),0,H738)*IF(OR(ISERROR(I738),I738=""),0,I738),2)</f>
        <v>0</v>
      </c>
      <c r="K738" s="38"/>
      <c r="L738" s="12"/>
      <c r="M738" s="17"/>
    </row>
    <row r="739" ht="70.3" customHeight="1" spans="1:13">
      <c r="A739" s="39"/>
      <c r="B739" s="40"/>
      <c r="C739" s="40"/>
      <c r="D739" s="40"/>
      <c r="E739" s="40"/>
      <c r="F739" s="61"/>
      <c r="G739" s="62"/>
      <c r="H739" s="44"/>
      <c r="I739" s="44"/>
      <c r="J739" s="45"/>
      <c r="K739" s="46"/>
      <c r="L739" s="40"/>
      <c r="M739" s="47"/>
    </row>
    <row r="740" ht="70.3" customHeight="1" spans="1:13">
      <c r="A740" s="48"/>
      <c r="B740" s="49"/>
      <c r="C740" s="49"/>
      <c r="D740" s="49"/>
      <c r="E740" s="49"/>
      <c r="F740" s="63"/>
      <c r="G740" s="64"/>
      <c r="H740" s="53"/>
      <c r="I740" s="53"/>
      <c r="J740" s="54"/>
      <c r="K740" s="55"/>
      <c r="L740" s="49"/>
      <c r="M740" s="56"/>
    </row>
    <row r="741" ht="74" customHeight="1" spans="1:13">
      <c r="A741" s="11" t="s">
        <v>547</v>
      </c>
      <c r="B741" s="12" t="s">
        <v>548</v>
      </c>
      <c r="C741" s="12" t="s">
        <v>143</v>
      </c>
      <c r="D741" s="12" t="s">
        <v>189</v>
      </c>
      <c r="E741" s="12"/>
      <c r="F741" s="13" t="s">
        <v>58</v>
      </c>
      <c r="G741" s="60"/>
      <c r="H741" s="14" t="s">
        <v>549</v>
      </c>
      <c r="I741" s="19"/>
      <c r="J741" s="15">
        <f>ROUND(IF(OR(ISERROR(H741),H741=""),0,H741)*IF(OR(ISERROR(I741),I741=""),0,I741),2)</f>
        <v>0</v>
      </c>
      <c r="K741" s="38"/>
      <c r="L741" s="12"/>
      <c r="M741" s="17"/>
    </row>
    <row r="742" ht="70.3" customHeight="1" spans="1:13">
      <c r="A742" s="39"/>
      <c r="B742" s="40"/>
      <c r="C742" s="40"/>
      <c r="D742" s="40"/>
      <c r="E742" s="40"/>
      <c r="F742" s="61"/>
      <c r="G742" s="62"/>
      <c r="H742" s="44"/>
      <c r="I742" s="44"/>
      <c r="J742" s="45"/>
      <c r="K742" s="46"/>
      <c r="L742" s="40"/>
      <c r="M742" s="47"/>
    </row>
    <row r="743" ht="70.3" customHeight="1" spans="1:13">
      <c r="A743" s="48"/>
      <c r="B743" s="49"/>
      <c r="C743" s="49"/>
      <c r="D743" s="49"/>
      <c r="E743" s="49"/>
      <c r="F743" s="63"/>
      <c r="G743" s="64"/>
      <c r="H743" s="53"/>
      <c r="I743" s="53"/>
      <c r="J743" s="54"/>
      <c r="K743" s="55"/>
      <c r="L743" s="49"/>
      <c r="M743" s="56"/>
    </row>
    <row r="744" ht="59.95" customHeight="1" spans="1:13">
      <c r="A744" s="11" t="s">
        <v>550</v>
      </c>
      <c r="B744" s="12" t="s">
        <v>551</v>
      </c>
      <c r="C744" s="12" t="s">
        <v>552</v>
      </c>
      <c r="D744" s="12" t="s">
        <v>553</v>
      </c>
      <c r="E744" s="12"/>
      <c r="F744" s="13" t="s">
        <v>154</v>
      </c>
      <c r="G744" s="60"/>
      <c r="H744" s="14" t="s">
        <v>554</v>
      </c>
      <c r="I744" s="19"/>
      <c r="J744" s="15">
        <f>ROUND(IF(OR(ISERROR(H744),H744=""),0,H744)*IF(OR(ISERROR(I744),I744=""),0,I744),2)</f>
        <v>0</v>
      </c>
      <c r="K744" s="38"/>
      <c r="L744" s="12"/>
      <c r="M744" s="17"/>
    </row>
    <row r="745" ht="59.95" customHeight="1" spans="1:13">
      <c r="A745" s="48"/>
      <c r="B745" s="49"/>
      <c r="C745" s="49"/>
      <c r="D745" s="49"/>
      <c r="E745" s="49"/>
      <c r="F745" s="63"/>
      <c r="G745" s="64"/>
      <c r="H745" s="53"/>
      <c r="I745" s="53"/>
      <c r="J745" s="54"/>
      <c r="K745" s="55"/>
      <c r="L745" s="49"/>
      <c r="M745" s="56"/>
    </row>
    <row r="746" ht="49.6" customHeight="1" spans="1:13">
      <c r="A746" s="11" t="s">
        <v>555</v>
      </c>
      <c r="B746" s="12" t="s">
        <v>556</v>
      </c>
      <c r="C746" s="12" t="s">
        <v>463</v>
      </c>
      <c r="D746" s="12" t="s">
        <v>464</v>
      </c>
      <c r="E746" s="12"/>
      <c r="F746" s="13" t="s">
        <v>154</v>
      </c>
      <c r="G746" s="59"/>
      <c r="H746" s="14" t="s">
        <v>557</v>
      </c>
      <c r="I746" s="19"/>
      <c r="J746" s="15">
        <f>ROUND(IF(OR(ISERROR(H746),H746=""),0,H746)*IF(OR(ISERROR(I746),I746=""),0,I746),2)</f>
        <v>0</v>
      </c>
      <c r="K746" s="16"/>
      <c r="L746" s="12"/>
      <c r="M746" s="17"/>
    </row>
    <row r="747" ht="17" customHeight="1" spans="1:13">
      <c r="A747" s="11"/>
      <c r="B747" s="12"/>
      <c r="C747" s="12"/>
      <c r="D747" s="12"/>
      <c r="E747" s="12"/>
      <c r="F747" s="13"/>
      <c r="G747" s="59"/>
      <c r="H747" s="14"/>
      <c r="I747" s="14"/>
      <c r="J747" s="14"/>
      <c r="K747" s="16"/>
      <c r="L747" s="12"/>
      <c r="M747" s="17"/>
    </row>
    <row r="748" ht="17.75" customHeight="1" spans="1:13">
      <c r="A748" s="11"/>
      <c r="B748" s="12"/>
      <c r="C748" s="12"/>
      <c r="D748" s="12"/>
      <c r="E748" s="12"/>
      <c r="F748" s="13"/>
      <c r="G748" s="59"/>
      <c r="H748" s="14"/>
      <c r="I748" s="14"/>
      <c r="J748" s="14"/>
      <c r="K748" s="16"/>
      <c r="L748" s="12"/>
      <c r="M748" s="17"/>
    </row>
    <row r="749" ht="17.75" customHeight="1" spans="1:13">
      <c r="A749" s="11"/>
      <c r="B749" s="21"/>
      <c r="C749" s="21"/>
      <c r="D749" s="21"/>
      <c r="E749" s="21"/>
      <c r="F749" s="22"/>
      <c r="G749" s="65"/>
      <c r="H749" s="23"/>
      <c r="I749" s="23"/>
      <c r="J749" s="23"/>
      <c r="K749" s="26"/>
      <c r="L749" s="21"/>
      <c r="M749" s="27"/>
    </row>
    <row r="750" ht="15.55" customHeight="1" spans="1:13">
      <c r="A750" s="31"/>
      <c r="B750" s="29"/>
      <c r="C750" s="29"/>
      <c r="D750" s="29"/>
      <c r="E750" s="29"/>
      <c r="F750" s="29"/>
      <c r="G750" s="29"/>
      <c r="H750" s="29"/>
      <c r="I750" s="29"/>
      <c r="J750" s="29"/>
      <c r="K750" s="29"/>
      <c r="L750" s="29"/>
      <c r="M750" s="29"/>
    </row>
    <row r="751" ht="23.7" customHeight="1" spans="1:13">
      <c r="G751" s="30" t="s">
        <v>29</v>
      </c>
      <c r="H751" s="30"/>
      <c r="I751" s="30"/>
      <c r="J751" s="30"/>
      <c r="K751" s="30"/>
      <c r="L751" s="30"/>
      <c r="M751" s="30"/>
    </row>
    <row r="752" ht="34.8" customHeight="1" spans="1:13">
      <c r="A752" s="1" t="s">
        <v>31</v>
      </c>
      <c r="B752" s="1"/>
      <c r="C752" s="1"/>
      <c r="D752" s="1"/>
      <c r="E752" s="1"/>
      <c r="F752" s="1"/>
      <c r="G752" s="1"/>
      <c r="H752" s="1"/>
      <c r="I752" s="1"/>
      <c r="J752" s="1"/>
      <c r="K752" s="1"/>
      <c r="L752" s="1"/>
      <c r="M752" s="1"/>
    </row>
    <row r="753" ht="13.3" customHeight="1" spans="1:13">
      <c r="A753" s="2" t="s">
        <v>32</v>
      </c>
      <c r="B753" s="2"/>
      <c r="C753" s="2"/>
      <c r="D753" s="2"/>
      <c r="E753" s="2"/>
      <c r="F753" s="2"/>
      <c r="G753" s="2"/>
      <c r="H753" s="2"/>
      <c r="I753" s="2"/>
      <c r="J753" s="2"/>
      <c r="K753" s="3" t="s">
        <v>558</v>
      </c>
      <c r="L753" s="3"/>
      <c r="M753" s="3"/>
    </row>
    <row r="754" ht="13.3" customHeight="1" spans="1:13">
      <c r="A754" s="4" t="s">
        <v>34</v>
      </c>
      <c r="B754" s="4"/>
      <c r="C754" s="4"/>
      <c r="D754" s="4"/>
      <c r="E754" s="4"/>
      <c r="F754" s="4"/>
      <c r="G754" s="4"/>
      <c r="H754" s="4"/>
      <c r="I754" s="4"/>
      <c r="J754" s="4"/>
      <c r="K754" s="5"/>
      <c r="L754" s="5"/>
      <c r="M754" s="5"/>
    </row>
    <row r="755" ht="49.6" customHeight="1" spans="1:13">
      <c r="A755" s="6" t="s">
        <v>35</v>
      </c>
      <c r="B755" s="7" t="s">
        <v>36</v>
      </c>
      <c r="C755" s="7" t="s">
        <v>37</v>
      </c>
      <c r="D755" s="7" t="s">
        <v>38</v>
      </c>
      <c r="E755" s="7" t="s">
        <v>39</v>
      </c>
      <c r="F755" s="7" t="s">
        <v>40</v>
      </c>
      <c r="G755" s="8"/>
      <c r="H755" s="7" t="s">
        <v>41</v>
      </c>
      <c r="I755" s="7" t="s">
        <v>42</v>
      </c>
      <c r="J755" s="7" t="s">
        <v>43</v>
      </c>
      <c r="K755" s="8"/>
      <c r="L755" s="7" t="s">
        <v>44</v>
      </c>
      <c r="M755" s="9" t="s">
        <v>45</v>
      </c>
    </row>
    <row r="756" ht="60.7" customHeight="1" spans="1:13">
      <c r="A756" s="11" t="s">
        <v>559</v>
      </c>
      <c r="B756" s="12" t="s">
        <v>560</v>
      </c>
      <c r="C756" s="12" t="s">
        <v>561</v>
      </c>
      <c r="D756" s="12" t="s">
        <v>468</v>
      </c>
      <c r="E756" s="12"/>
      <c r="F756" s="13" t="s">
        <v>69</v>
      </c>
      <c r="G756" s="60"/>
      <c r="H756" s="14" t="s">
        <v>562</v>
      </c>
      <c r="I756" s="19"/>
      <c r="J756" s="15">
        <f>ROUND(IF(OR(ISERROR(H756),H756=""),0,H756)*IF(OR(ISERROR(I756),I756=""),0,I756),2)</f>
        <v>0</v>
      </c>
      <c r="K756" s="38"/>
      <c r="L756" s="12"/>
      <c r="M756" s="17"/>
    </row>
    <row r="757" ht="59.95" customHeight="1" spans="1:13">
      <c r="A757" s="48"/>
      <c r="B757" s="49"/>
      <c r="C757" s="49"/>
      <c r="D757" s="49"/>
      <c r="E757" s="49"/>
      <c r="F757" s="63"/>
      <c r="G757" s="64"/>
      <c r="H757" s="53"/>
      <c r="I757" s="53"/>
      <c r="J757" s="54"/>
      <c r="K757" s="55"/>
      <c r="L757" s="49"/>
      <c r="M757" s="56"/>
    </row>
    <row r="758" ht="37" customHeight="1" spans="1:13">
      <c r="A758" s="11" t="s">
        <v>563</v>
      </c>
      <c r="B758" s="12" t="s">
        <v>47</v>
      </c>
      <c r="C758" s="12" t="s">
        <v>564</v>
      </c>
      <c r="D758" s="12"/>
      <c r="E758" s="12"/>
      <c r="F758" s="13" t="s">
        <v>49</v>
      </c>
      <c r="G758" s="59"/>
      <c r="H758" s="14" t="s">
        <v>46</v>
      </c>
      <c r="I758" s="14" t="s">
        <v>50</v>
      </c>
      <c r="J758" s="15">
        <f>ROUND(IF(OR(ISERROR(J759),J759=""),0,J759),2)</f>
        <v>0</v>
      </c>
      <c r="K758" s="16"/>
      <c r="L758" s="12"/>
      <c r="M758" s="17"/>
    </row>
    <row r="759" ht="17.75" customHeight="1" spans="1:13">
      <c r="A759" s="11" t="s">
        <v>370</v>
      </c>
      <c r="B759" s="12" t="s">
        <v>52</v>
      </c>
      <c r="C759" s="12" t="s">
        <v>53</v>
      </c>
      <c r="D759" s="12"/>
      <c r="E759" s="12"/>
      <c r="F759" s="13"/>
      <c r="G759" s="59"/>
      <c r="H759" s="14" t="s">
        <v>46</v>
      </c>
      <c r="I759" s="14" t="s">
        <v>50</v>
      </c>
      <c r="J759" s="15">
        <f>ROUND(IF(OR(ISERROR(J760),J760=""),0,J760)+IF(OR(ISERROR(J764),J764=""),0,J764)+IF(OR(ISERROR(J774),J774=""),0,J774)+IF(OR(ISERROR(J777),J777=""),0,J777)+IF(OR(ISERROR(J780),J780=""),0,J780)+IF(OR(ISERROR(J794),J794=""),0,J794),2)</f>
        <v>0</v>
      </c>
      <c r="K759" s="16"/>
      <c r="L759" s="12"/>
      <c r="M759" s="17"/>
    </row>
    <row r="760" ht="74" customHeight="1" spans="1:13">
      <c r="A760" s="11" t="s">
        <v>565</v>
      </c>
      <c r="B760" s="12" t="s">
        <v>566</v>
      </c>
      <c r="C760" s="12" t="s">
        <v>56</v>
      </c>
      <c r="D760" s="12" t="s">
        <v>57</v>
      </c>
      <c r="E760" s="12"/>
      <c r="F760" s="13" t="s">
        <v>58</v>
      </c>
      <c r="G760" s="60"/>
      <c r="H760" s="14" t="s">
        <v>567</v>
      </c>
      <c r="I760" s="19"/>
      <c r="J760" s="15">
        <f>ROUND(IF(OR(ISERROR(H760),H760=""),0,H760)*IF(OR(ISERROR(I760),I760=""),0,I760),2)</f>
        <v>0</v>
      </c>
      <c r="K760" s="38"/>
      <c r="L760" s="12"/>
      <c r="M760" s="17"/>
    </row>
    <row r="761" ht="74" customHeight="1" spans="1:13">
      <c r="A761" s="39"/>
      <c r="B761" s="40"/>
      <c r="C761" s="40"/>
      <c r="D761" s="40"/>
      <c r="E761" s="40"/>
      <c r="F761" s="61"/>
      <c r="G761" s="62"/>
      <c r="H761" s="44"/>
      <c r="I761" s="44"/>
      <c r="J761" s="45"/>
      <c r="K761" s="46"/>
      <c r="L761" s="40"/>
      <c r="M761" s="47"/>
    </row>
    <row r="762" ht="45.15" customHeight="1" spans="1:13">
      <c r="A762" s="39"/>
      <c r="B762" s="40"/>
      <c r="C762" s="40"/>
      <c r="D762" s="40"/>
      <c r="E762" s="40"/>
      <c r="F762" s="61"/>
      <c r="G762" s="62"/>
      <c r="H762" s="44"/>
      <c r="I762" s="44"/>
      <c r="J762" s="45"/>
      <c r="K762" s="46"/>
      <c r="L762" s="40"/>
      <c r="M762" s="47"/>
    </row>
    <row r="763" ht="45.15" customHeight="1" spans="1:13">
      <c r="A763" s="48"/>
      <c r="B763" s="49"/>
      <c r="C763" s="49"/>
      <c r="D763" s="49"/>
      <c r="E763" s="49"/>
      <c r="F763" s="63"/>
      <c r="G763" s="64"/>
      <c r="H763" s="53"/>
      <c r="I763" s="53"/>
      <c r="J763" s="54"/>
      <c r="K763" s="55"/>
      <c r="L763" s="49"/>
      <c r="M763" s="56"/>
    </row>
    <row r="764" ht="74" customHeight="1" spans="1:13">
      <c r="A764" s="20" t="s">
        <v>568</v>
      </c>
      <c r="B764" s="21" t="s">
        <v>569</v>
      </c>
      <c r="C764" s="21" t="s">
        <v>62</v>
      </c>
      <c r="D764" s="21" t="s">
        <v>541</v>
      </c>
      <c r="E764" s="21"/>
      <c r="F764" s="22" t="s">
        <v>58</v>
      </c>
      <c r="G764" s="60"/>
      <c r="H764" s="23" t="s">
        <v>570</v>
      </c>
      <c r="I764" s="24"/>
      <c r="J764" s="25">
        <f>ROUND(IF(OR(ISERROR(H764),H764=""),0,H764)*IF(OR(ISERROR(I764),I764=""),0,I764),2)</f>
        <v>0</v>
      </c>
      <c r="K764" s="38"/>
      <c r="L764" s="21"/>
      <c r="M764" s="27"/>
    </row>
    <row r="765" ht="74" customHeight="1" spans="1:13">
      <c r="A765" s="39"/>
      <c r="B765" s="40"/>
      <c r="C765" s="40"/>
      <c r="D765" s="40"/>
      <c r="E765" s="40"/>
      <c r="F765" s="61"/>
      <c r="G765" s="62"/>
      <c r="H765" s="44"/>
      <c r="I765" s="44"/>
      <c r="J765" s="45"/>
      <c r="K765" s="46"/>
      <c r="L765" s="40"/>
      <c r="M765" s="47"/>
    </row>
    <row r="766" ht="51.05" customHeight="1" spans="1:13">
      <c r="A766" s="39"/>
      <c r="B766" s="40"/>
      <c r="C766" s="40"/>
      <c r="D766" s="40"/>
      <c r="E766" s="40"/>
      <c r="F766" s="61"/>
      <c r="G766" s="62"/>
      <c r="H766" s="44"/>
      <c r="I766" s="44"/>
      <c r="J766" s="45"/>
      <c r="K766" s="46"/>
      <c r="L766" s="40"/>
      <c r="M766" s="47"/>
    </row>
    <row r="767" ht="50.35" customHeight="1" spans="1:13">
      <c r="A767" s="66"/>
      <c r="B767" s="67"/>
      <c r="C767" s="67"/>
      <c r="D767" s="67"/>
      <c r="E767" s="67"/>
      <c r="F767" s="68"/>
      <c r="G767" s="69"/>
      <c r="H767" s="70"/>
      <c r="I767" s="70"/>
      <c r="J767" s="71"/>
      <c r="K767" s="72"/>
      <c r="L767" s="67"/>
      <c r="M767" s="73"/>
    </row>
    <row r="768" ht="3.7" customHeight="1" spans="1:13">
      <c r="A768" s="29"/>
      <c r="B768" s="29"/>
      <c r="C768" s="29"/>
      <c r="D768" s="29"/>
      <c r="E768" s="29"/>
      <c r="F768" s="29"/>
      <c r="G768" s="29"/>
      <c r="H768" s="29"/>
      <c r="I768" s="29"/>
      <c r="J768" s="29"/>
      <c r="K768" s="29"/>
      <c r="L768" s="29"/>
      <c r="M768" s="29"/>
    </row>
    <row r="769" ht="23.7" customHeight="1" spans="1:13">
      <c r="G769" s="30" t="s">
        <v>29</v>
      </c>
      <c r="H769" s="30"/>
      <c r="I769" s="30"/>
      <c r="J769" s="30"/>
      <c r="K769" s="30"/>
      <c r="L769" s="30"/>
      <c r="M769" s="30"/>
    </row>
    <row r="770" ht="34.8" customHeight="1" spans="1:13">
      <c r="A770" s="1" t="s">
        <v>31</v>
      </c>
      <c r="B770" s="1"/>
      <c r="C770" s="1"/>
      <c r="D770" s="1"/>
      <c r="E770" s="1"/>
      <c r="F770" s="1"/>
      <c r="G770" s="1"/>
      <c r="H770" s="1"/>
      <c r="I770" s="1"/>
      <c r="J770" s="1"/>
      <c r="K770" s="1"/>
      <c r="L770" s="1"/>
      <c r="M770" s="1"/>
    </row>
    <row r="771" ht="13.3" customHeight="1" spans="1:13">
      <c r="A771" s="2" t="s">
        <v>32</v>
      </c>
      <c r="B771" s="2"/>
      <c r="C771" s="2"/>
      <c r="D771" s="2"/>
      <c r="E771" s="2"/>
      <c r="F771" s="2"/>
      <c r="G771" s="2"/>
      <c r="H771" s="2"/>
      <c r="I771" s="2"/>
      <c r="J771" s="2"/>
      <c r="K771" s="3" t="s">
        <v>571</v>
      </c>
      <c r="L771" s="3"/>
      <c r="M771" s="3"/>
    </row>
    <row r="772" ht="13.3" customHeight="1" spans="1:13">
      <c r="A772" s="4" t="s">
        <v>34</v>
      </c>
      <c r="B772" s="4"/>
      <c r="C772" s="4"/>
      <c r="D772" s="4"/>
      <c r="E772" s="4"/>
      <c r="F772" s="4"/>
      <c r="G772" s="4"/>
      <c r="H772" s="4"/>
      <c r="I772" s="4"/>
      <c r="J772" s="4"/>
      <c r="K772" s="5"/>
      <c r="L772" s="5"/>
      <c r="M772" s="5"/>
    </row>
    <row r="773" ht="49.6" customHeight="1" spans="1:13">
      <c r="A773" s="6" t="s">
        <v>35</v>
      </c>
      <c r="B773" s="7" t="s">
        <v>36</v>
      </c>
      <c r="C773" s="7" t="s">
        <v>37</v>
      </c>
      <c r="D773" s="7" t="s">
        <v>38</v>
      </c>
      <c r="E773" s="7" t="s">
        <v>39</v>
      </c>
      <c r="F773" s="7" t="s">
        <v>40</v>
      </c>
      <c r="G773" s="8"/>
      <c r="H773" s="7" t="s">
        <v>41</v>
      </c>
      <c r="I773" s="7" t="s">
        <v>42</v>
      </c>
      <c r="J773" s="7" t="s">
        <v>43</v>
      </c>
      <c r="K773" s="8"/>
      <c r="L773" s="7" t="s">
        <v>44</v>
      </c>
      <c r="M773" s="9" t="s">
        <v>45</v>
      </c>
    </row>
    <row r="774" ht="74" customHeight="1" spans="1:13">
      <c r="A774" s="11" t="s">
        <v>572</v>
      </c>
      <c r="B774" s="12" t="s">
        <v>573</v>
      </c>
      <c r="C774" s="12" t="s">
        <v>139</v>
      </c>
      <c r="D774" s="12" t="s">
        <v>189</v>
      </c>
      <c r="E774" s="12"/>
      <c r="F774" s="13" t="s">
        <v>58</v>
      </c>
      <c r="G774" s="60"/>
      <c r="H774" s="14" t="s">
        <v>574</v>
      </c>
      <c r="I774" s="19"/>
      <c r="J774" s="15">
        <f>ROUND(IF(OR(ISERROR(H774),H774=""),0,H774)*IF(OR(ISERROR(I774),I774=""),0,I774),2)</f>
        <v>0</v>
      </c>
      <c r="K774" s="38"/>
      <c r="L774" s="12"/>
      <c r="M774" s="17"/>
    </row>
    <row r="775" ht="70.3" customHeight="1" spans="1:13">
      <c r="A775" s="39"/>
      <c r="B775" s="40"/>
      <c r="C775" s="40"/>
      <c r="D775" s="40"/>
      <c r="E775" s="40"/>
      <c r="F775" s="61"/>
      <c r="G775" s="62"/>
      <c r="H775" s="44"/>
      <c r="I775" s="44"/>
      <c r="J775" s="45"/>
      <c r="K775" s="46"/>
      <c r="L775" s="40"/>
      <c r="M775" s="47"/>
    </row>
    <row r="776" ht="70.3" customHeight="1" spans="1:13">
      <c r="A776" s="48"/>
      <c r="B776" s="49"/>
      <c r="C776" s="49"/>
      <c r="D776" s="49"/>
      <c r="E776" s="49"/>
      <c r="F776" s="63"/>
      <c r="G776" s="64"/>
      <c r="H776" s="53"/>
      <c r="I776" s="53"/>
      <c r="J776" s="54"/>
      <c r="K776" s="55"/>
      <c r="L776" s="49"/>
      <c r="M776" s="56"/>
    </row>
    <row r="777" ht="74" customHeight="1" spans="1:13">
      <c r="A777" s="11" t="s">
        <v>575</v>
      </c>
      <c r="B777" s="12" t="s">
        <v>576</v>
      </c>
      <c r="C777" s="12" t="s">
        <v>143</v>
      </c>
      <c r="D777" s="12" t="s">
        <v>189</v>
      </c>
      <c r="E777" s="12"/>
      <c r="F777" s="13" t="s">
        <v>58</v>
      </c>
      <c r="G777" s="60"/>
      <c r="H777" s="14" t="s">
        <v>577</v>
      </c>
      <c r="I777" s="19"/>
      <c r="J777" s="15">
        <f>ROUND(IF(OR(ISERROR(H777),H777=""),0,H777)*IF(OR(ISERROR(I777),I777=""),0,I777),2)</f>
        <v>0</v>
      </c>
      <c r="K777" s="38"/>
      <c r="L777" s="12"/>
      <c r="M777" s="17"/>
    </row>
    <row r="778" ht="70.3" customHeight="1" spans="1:13">
      <c r="A778" s="39"/>
      <c r="B778" s="40"/>
      <c r="C778" s="40"/>
      <c r="D778" s="40"/>
      <c r="E778" s="40"/>
      <c r="F778" s="61"/>
      <c r="G778" s="62"/>
      <c r="H778" s="44"/>
      <c r="I778" s="44"/>
      <c r="J778" s="45"/>
      <c r="K778" s="46"/>
      <c r="L778" s="40"/>
      <c r="M778" s="47"/>
    </row>
    <row r="779" ht="70.3" customHeight="1" spans="1:13">
      <c r="A779" s="48"/>
      <c r="B779" s="49"/>
      <c r="C779" s="49"/>
      <c r="D779" s="49"/>
      <c r="E779" s="49"/>
      <c r="F779" s="63"/>
      <c r="G779" s="64"/>
      <c r="H779" s="53"/>
      <c r="I779" s="53"/>
      <c r="J779" s="54"/>
      <c r="K779" s="55"/>
      <c r="L779" s="49"/>
      <c r="M779" s="56"/>
    </row>
    <row r="780" ht="59.95" customHeight="1" spans="1:13">
      <c r="A780" s="11" t="s">
        <v>578</v>
      </c>
      <c r="B780" s="12" t="s">
        <v>579</v>
      </c>
      <c r="C780" s="12" t="s">
        <v>580</v>
      </c>
      <c r="D780" s="12" t="s">
        <v>581</v>
      </c>
      <c r="E780" s="12"/>
      <c r="F780" s="13" t="s">
        <v>154</v>
      </c>
      <c r="G780" s="60"/>
      <c r="H780" s="14" t="s">
        <v>232</v>
      </c>
      <c r="I780" s="19"/>
      <c r="J780" s="15">
        <f>ROUND(IF(OR(ISERROR(H780),H780=""),0,H780)*IF(OR(ISERROR(I780),I780=""),0,I780),2)</f>
        <v>0</v>
      </c>
      <c r="K780" s="38"/>
      <c r="L780" s="12"/>
      <c r="M780" s="17"/>
    </row>
    <row r="781" ht="59.95" customHeight="1" spans="1:13">
      <c r="A781" s="48"/>
      <c r="B781" s="49"/>
      <c r="C781" s="49"/>
      <c r="D781" s="49"/>
      <c r="E781" s="49"/>
      <c r="F781" s="63"/>
      <c r="G781" s="64"/>
      <c r="H781" s="53"/>
      <c r="I781" s="53"/>
      <c r="J781" s="54"/>
      <c r="K781" s="55"/>
      <c r="L781" s="49"/>
      <c r="M781" s="56"/>
    </row>
    <row r="782" ht="17.75" customHeight="1" spans="1:13">
      <c r="A782" s="11"/>
      <c r="B782" s="12"/>
      <c r="C782" s="12"/>
      <c r="D782" s="12"/>
      <c r="E782" s="12"/>
      <c r="F782" s="13"/>
      <c r="G782" s="59"/>
      <c r="H782" s="14"/>
      <c r="I782" s="14"/>
      <c r="J782" s="14"/>
      <c r="K782" s="16"/>
      <c r="L782" s="12"/>
      <c r="M782" s="17"/>
    </row>
    <row r="783" ht="17" customHeight="1" spans="1:13">
      <c r="A783" s="11"/>
      <c r="B783" s="12"/>
      <c r="C783" s="12"/>
      <c r="D783" s="12"/>
      <c r="E783" s="12"/>
      <c r="F783" s="13"/>
      <c r="G783" s="59"/>
      <c r="H783" s="14"/>
      <c r="I783" s="14"/>
      <c r="J783" s="14"/>
      <c r="K783" s="16"/>
      <c r="L783" s="12"/>
      <c r="M783" s="17"/>
    </row>
    <row r="784" ht="17.75" customHeight="1" spans="1:13">
      <c r="A784" s="11"/>
      <c r="B784" s="12"/>
      <c r="C784" s="12"/>
      <c r="D784" s="12"/>
      <c r="E784" s="12"/>
      <c r="F784" s="13"/>
      <c r="G784" s="59"/>
      <c r="H784" s="14"/>
      <c r="I784" s="14"/>
      <c r="J784" s="14"/>
      <c r="K784" s="16"/>
      <c r="L784" s="12"/>
      <c r="M784" s="17"/>
    </row>
    <row r="785" ht="17.75" customHeight="1" spans="1:13">
      <c r="A785" s="11"/>
      <c r="B785" s="12"/>
      <c r="C785" s="12"/>
      <c r="D785" s="12"/>
      <c r="E785" s="12"/>
      <c r="F785" s="13"/>
      <c r="G785" s="59"/>
      <c r="H785" s="14"/>
      <c r="I785" s="14"/>
      <c r="J785" s="14"/>
      <c r="K785" s="16"/>
      <c r="L785" s="12"/>
      <c r="M785" s="17"/>
    </row>
    <row r="786" ht="17" customHeight="1" spans="1:13">
      <c r="A786" s="11"/>
      <c r="B786" s="12"/>
      <c r="C786" s="12"/>
      <c r="D786" s="12"/>
      <c r="E786" s="12"/>
      <c r="F786" s="13"/>
      <c r="G786" s="59"/>
      <c r="H786" s="14"/>
      <c r="I786" s="14"/>
      <c r="J786" s="14"/>
      <c r="K786" s="16"/>
      <c r="L786" s="12"/>
      <c r="M786" s="17"/>
    </row>
    <row r="787" ht="17.75" customHeight="1" spans="1:13">
      <c r="A787" s="11"/>
      <c r="B787" s="21"/>
      <c r="C787" s="21"/>
      <c r="D787" s="21"/>
      <c r="E787" s="21"/>
      <c r="F787" s="22"/>
      <c r="G787" s="65"/>
      <c r="H787" s="23"/>
      <c r="I787" s="23"/>
      <c r="J787" s="23"/>
      <c r="K787" s="26"/>
      <c r="L787" s="21"/>
      <c r="M787" s="27"/>
    </row>
    <row r="788" ht="12.6" customHeight="1" spans="1:13">
      <c r="A788" s="31"/>
      <c r="B788" s="29"/>
      <c r="C788" s="29"/>
      <c r="D788" s="29"/>
      <c r="E788" s="29"/>
      <c r="F788" s="29"/>
      <c r="G788" s="29"/>
      <c r="H788" s="29"/>
      <c r="I788" s="29"/>
      <c r="J788" s="29"/>
      <c r="K788" s="29"/>
      <c r="L788" s="29"/>
      <c r="M788" s="29"/>
    </row>
    <row r="789" ht="23.7" customHeight="1" spans="1:13">
      <c r="G789" s="30" t="s">
        <v>29</v>
      </c>
      <c r="H789" s="30"/>
      <c r="I789" s="30"/>
      <c r="J789" s="30"/>
      <c r="K789" s="30"/>
      <c r="L789" s="30"/>
      <c r="M789" s="30"/>
    </row>
    <row r="790" ht="34.8" customHeight="1" spans="1:13">
      <c r="A790" s="1" t="s">
        <v>31</v>
      </c>
      <c r="B790" s="1"/>
      <c r="C790" s="1"/>
      <c r="D790" s="1"/>
      <c r="E790" s="1"/>
      <c r="F790" s="1"/>
      <c r="G790" s="1"/>
      <c r="H790" s="1"/>
      <c r="I790" s="1"/>
      <c r="J790" s="1"/>
      <c r="K790" s="1"/>
      <c r="L790" s="1"/>
      <c r="M790" s="1"/>
    </row>
    <row r="791" ht="13.3" customHeight="1" spans="1:13">
      <c r="A791" s="2" t="s">
        <v>32</v>
      </c>
      <c r="B791" s="2"/>
      <c r="C791" s="2"/>
      <c r="D791" s="2"/>
      <c r="E791" s="2"/>
      <c r="F791" s="2"/>
      <c r="G791" s="2"/>
      <c r="H791" s="2"/>
      <c r="I791" s="2"/>
      <c r="J791" s="2"/>
      <c r="K791" s="3" t="s">
        <v>582</v>
      </c>
      <c r="L791" s="3"/>
      <c r="M791" s="3"/>
    </row>
    <row r="792" ht="13.3" customHeight="1" spans="1:13">
      <c r="A792" s="4" t="s">
        <v>34</v>
      </c>
      <c r="B792" s="4"/>
      <c r="C792" s="4"/>
      <c r="D792" s="4"/>
      <c r="E792" s="4"/>
      <c r="F792" s="4"/>
      <c r="G792" s="4"/>
      <c r="H792" s="4"/>
      <c r="I792" s="4"/>
      <c r="J792" s="4"/>
      <c r="K792" s="5"/>
      <c r="L792" s="5"/>
      <c r="M792" s="5"/>
    </row>
    <row r="793" ht="49.6" customHeight="1" spans="1:13">
      <c r="A793" s="6" t="s">
        <v>35</v>
      </c>
      <c r="B793" s="7" t="s">
        <v>36</v>
      </c>
      <c r="C793" s="7" t="s">
        <v>37</v>
      </c>
      <c r="D793" s="7" t="s">
        <v>38</v>
      </c>
      <c r="E793" s="7" t="s">
        <v>39</v>
      </c>
      <c r="F793" s="7" t="s">
        <v>40</v>
      </c>
      <c r="G793" s="8"/>
      <c r="H793" s="7" t="s">
        <v>41</v>
      </c>
      <c r="I793" s="7" t="s">
        <v>42</v>
      </c>
      <c r="J793" s="7" t="s">
        <v>43</v>
      </c>
      <c r="K793" s="8"/>
      <c r="L793" s="7" t="s">
        <v>44</v>
      </c>
      <c r="M793" s="9" t="s">
        <v>45</v>
      </c>
    </row>
    <row r="794" ht="74" customHeight="1" spans="1:13">
      <c r="A794" s="11" t="s">
        <v>583</v>
      </c>
      <c r="B794" s="12" t="s">
        <v>584</v>
      </c>
      <c r="C794" s="12" t="s">
        <v>585</v>
      </c>
      <c r="D794" s="12" t="s">
        <v>189</v>
      </c>
      <c r="E794" s="12"/>
      <c r="F794" s="13" t="s">
        <v>58</v>
      </c>
      <c r="G794" s="60"/>
      <c r="H794" s="14" t="s">
        <v>586</v>
      </c>
      <c r="I794" s="19"/>
      <c r="J794" s="15">
        <f>ROUND(IF(OR(ISERROR(H794),H794=""),0,H794)*IF(OR(ISERROR(I794),I794=""),0,I794),2)</f>
        <v>0</v>
      </c>
      <c r="K794" s="38"/>
      <c r="L794" s="12"/>
      <c r="M794" s="17"/>
    </row>
    <row r="795" ht="70.3" customHeight="1" spans="1:13">
      <c r="A795" s="39"/>
      <c r="B795" s="40"/>
      <c r="C795" s="40"/>
      <c r="D795" s="40"/>
      <c r="E795" s="40"/>
      <c r="F795" s="61"/>
      <c r="G795" s="62"/>
      <c r="H795" s="44"/>
      <c r="I795" s="44"/>
      <c r="J795" s="45"/>
      <c r="K795" s="46"/>
      <c r="L795" s="40"/>
      <c r="M795" s="47"/>
    </row>
    <row r="796" ht="70.3" customHeight="1" spans="1:13">
      <c r="A796" s="48"/>
      <c r="B796" s="49"/>
      <c r="C796" s="49"/>
      <c r="D796" s="49"/>
      <c r="E796" s="49"/>
      <c r="F796" s="63"/>
      <c r="G796" s="64"/>
      <c r="H796" s="53"/>
      <c r="I796" s="53"/>
      <c r="J796" s="54"/>
      <c r="K796" s="55"/>
      <c r="L796" s="49"/>
      <c r="M796" s="56"/>
    </row>
    <row r="797" ht="37.75" customHeight="1" spans="1:13">
      <c r="A797" s="11" t="s">
        <v>554</v>
      </c>
      <c r="B797" s="12" t="s">
        <v>47</v>
      </c>
      <c r="C797" s="12" t="s">
        <v>587</v>
      </c>
      <c r="D797" s="12"/>
      <c r="E797" s="12"/>
      <c r="F797" s="13" t="s">
        <v>49</v>
      </c>
      <c r="G797" s="59"/>
      <c r="H797" s="14" t="s">
        <v>46</v>
      </c>
      <c r="I797" s="14" t="s">
        <v>50</v>
      </c>
      <c r="J797" s="15">
        <f>ROUND(IF(OR(ISERROR(J798),J798=""),0,J798),2)</f>
        <v>0</v>
      </c>
      <c r="K797" s="16"/>
      <c r="L797" s="12"/>
      <c r="M797" s="17"/>
    </row>
    <row r="798" ht="17" customHeight="1" spans="1:13">
      <c r="A798" s="11" t="s">
        <v>588</v>
      </c>
      <c r="B798" s="12" t="s">
        <v>52</v>
      </c>
      <c r="C798" s="12" t="s">
        <v>53</v>
      </c>
      <c r="D798" s="12"/>
      <c r="E798" s="12"/>
      <c r="F798" s="13"/>
      <c r="G798" s="59"/>
      <c r="H798" s="14" t="s">
        <v>46</v>
      </c>
      <c r="I798" s="14" t="s">
        <v>50</v>
      </c>
      <c r="J798" s="15">
        <f>ROUND(IF(OR(ISERROR(J799),J799=""),0,J799)+IF(OR(ISERROR(J819),J819=""),0,J819)+IF(OR(ISERROR(J823),J823=""),0,J823)+IF(OR(ISERROR(J843),J843=""),0,J843)+IF(OR(ISERROR(J846),J846=""),0,J846)+IF(OR(ISERROR(J848),J848=""),0,J848),2)</f>
        <v>0</v>
      </c>
      <c r="K798" s="16"/>
      <c r="L798" s="12"/>
      <c r="M798" s="17"/>
    </row>
    <row r="799" ht="74" customHeight="1" spans="1:13">
      <c r="A799" s="11" t="s">
        <v>589</v>
      </c>
      <c r="B799" s="12" t="s">
        <v>590</v>
      </c>
      <c r="C799" s="12" t="s">
        <v>56</v>
      </c>
      <c r="D799" s="12" t="s">
        <v>57</v>
      </c>
      <c r="E799" s="12"/>
      <c r="F799" s="13" t="s">
        <v>58</v>
      </c>
      <c r="G799" s="60"/>
      <c r="H799" s="14" t="s">
        <v>567</v>
      </c>
      <c r="I799" s="19"/>
      <c r="J799" s="15">
        <f>ROUND(IF(OR(ISERROR(H799),H799=""),0,H799)*IF(OR(ISERROR(I799),I799=""),0,I799),2)</f>
        <v>0</v>
      </c>
      <c r="K799" s="38"/>
      <c r="L799" s="12"/>
      <c r="M799" s="17"/>
    </row>
    <row r="800" ht="74" customHeight="1" spans="1:13">
      <c r="A800" s="39"/>
      <c r="B800" s="40"/>
      <c r="C800" s="40"/>
      <c r="D800" s="40"/>
      <c r="E800" s="40"/>
      <c r="F800" s="61"/>
      <c r="G800" s="62"/>
      <c r="H800" s="44"/>
      <c r="I800" s="44"/>
      <c r="J800" s="45"/>
      <c r="K800" s="46"/>
      <c r="L800" s="40"/>
      <c r="M800" s="47"/>
    </row>
    <row r="801" ht="45.15" customHeight="1" spans="1:13">
      <c r="A801" s="39"/>
      <c r="B801" s="40"/>
      <c r="C801" s="40"/>
      <c r="D801" s="40"/>
      <c r="E801" s="40"/>
      <c r="F801" s="61"/>
      <c r="G801" s="62"/>
      <c r="H801" s="44"/>
      <c r="I801" s="44"/>
      <c r="J801" s="45"/>
      <c r="K801" s="46"/>
      <c r="L801" s="40"/>
      <c r="M801" s="47"/>
    </row>
    <row r="802" ht="45.15" customHeight="1" spans="1:13">
      <c r="A802" s="48"/>
      <c r="B802" s="49"/>
      <c r="C802" s="49"/>
      <c r="D802" s="49"/>
      <c r="E802" s="49"/>
      <c r="F802" s="63"/>
      <c r="G802" s="64"/>
      <c r="H802" s="53"/>
      <c r="I802" s="53"/>
      <c r="J802" s="54"/>
      <c r="K802" s="55"/>
      <c r="L802" s="49"/>
      <c r="M802" s="56"/>
    </row>
    <row r="803" ht="17" customHeight="1" spans="1:13">
      <c r="A803" s="11"/>
      <c r="B803" s="12"/>
      <c r="C803" s="12"/>
      <c r="D803" s="12"/>
      <c r="E803" s="12"/>
      <c r="F803" s="13"/>
      <c r="G803" s="59"/>
      <c r="H803" s="14"/>
      <c r="I803" s="14"/>
      <c r="J803" s="14"/>
      <c r="K803" s="16"/>
      <c r="L803" s="12"/>
      <c r="M803" s="17"/>
    </row>
    <row r="804" ht="17.75" customHeight="1" spans="1:13">
      <c r="A804" s="11"/>
      <c r="B804" s="12"/>
      <c r="C804" s="12"/>
      <c r="D804" s="12"/>
      <c r="E804" s="12"/>
      <c r="F804" s="13"/>
      <c r="G804" s="59"/>
      <c r="H804" s="14"/>
      <c r="I804" s="14"/>
      <c r="J804" s="14"/>
      <c r="K804" s="16"/>
      <c r="L804" s="12"/>
      <c r="M804" s="17"/>
    </row>
    <row r="805" ht="17.75" customHeight="1" spans="1:13">
      <c r="A805" s="11"/>
      <c r="B805" s="12"/>
      <c r="C805" s="12"/>
      <c r="D805" s="12"/>
      <c r="E805" s="12"/>
      <c r="F805" s="13"/>
      <c r="G805" s="59"/>
      <c r="H805" s="14"/>
      <c r="I805" s="14"/>
      <c r="J805" s="14"/>
      <c r="K805" s="16"/>
      <c r="L805" s="12"/>
      <c r="M805" s="17"/>
    </row>
    <row r="806" ht="17" customHeight="1" spans="1:13">
      <c r="A806" s="11"/>
      <c r="B806" s="12"/>
      <c r="C806" s="12"/>
      <c r="D806" s="12"/>
      <c r="E806" s="12"/>
      <c r="F806" s="13"/>
      <c r="G806" s="59"/>
      <c r="H806" s="14"/>
      <c r="I806" s="14"/>
      <c r="J806" s="14"/>
      <c r="K806" s="16"/>
      <c r="L806" s="12"/>
      <c r="M806" s="17"/>
    </row>
    <row r="807" ht="17.75" customHeight="1" spans="1:13">
      <c r="A807" s="11"/>
      <c r="B807" s="12"/>
      <c r="C807" s="12"/>
      <c r="D807" s="12"/>
      <c r="E807" s="12"/>
      <c r="F807" s="13"/>
      <c r="G807" s="59"/>
      <c r="H807" s="14"/>
      <c r="I807" s="14"/>
      <c r="J807" s="14"/>
      <c r="K807" s="16"/>
      <c r="L807" s="12"/>
      <c r="M807" s="17"/>
    </row>
    <row r="808" ht="17.75" customHeight="1" spans="1:13">
      <c r="A808" s="11"/>
      <c r="B808" s="12"/>
      <c r="C808" s="12"/>
      <c r="D808" s="12"/>
      <c r="E808" s="12"/>
      <c r="F808" s="13"/>
      <c r="G808" s="59"/>
      <c r="H808" s="14"/>
      <c r="I808" s="14"/>
      <c r="J808" s="14"/>
      <c r="K808" s="16"/>
      <c r="L808" s="12"/>
      <c r="M808" s="17"/>
    </row>
    <row r="809" ht="17" customHeight="1" spans="1:13">
      <c r="A809" s="11"/>
      <c r="B809" s="12"/>
      <c r="C809" s="12"/>
      <c r="D809" s="12"/>
      <c r="E809" s="12"/>
      <c r="F809" s="13"/>
      <c r="G809" s="59"/>
      <c r="H809" s="14"/>
      <c r="I809" s="14"/>
      <c r="J809" s="14"/>
      <c r="K809" s="16"/>
      <c r="L809" s="12"/>
      <c r="M809" s="17"/>
    </row>
    <row r="810" ht="17.75" customHeight="1" spans="1:13">
      <c r="A810" s="11"/>
      <c r="B810" s="12"/>
      <c r="C810" s="12"/>
      <c r="D810" s="12"/>
      <c r="E810" s="12"/>
      <c r="F810" s="13"/>
      <c r="G810" s="59"/>
      <c r="H810" s="14"/>
      <c r="I810" s="14"/>
      <c r="J810" s="14"/>
      <c r="K810" s="16"/>
      <c r="L810" s="12"/>
      <c r="M810" s="17"/>
    </row>
    <row r="811" ht="17" customHeight="1" spans="1:13">
      <c r="A811" s="11"/>
      <c r="B811" s="21"/>
      <c r="C811" s="21"/>
      <c r="D811" s="21"/>
      <c r="E811" s="21"/>
      <c r="F811" s="22"/>
      <c r="G811" s="65"/>
      <c r="H811" s="23"/>
      <c r="I811" s="23"/>
      <c r="J811" s="23"/>
      <c r="K811" s="26"/>
      <c r="L811" s="21"/>
      <c r="M811" s="27"/>
    </row>
    <row r="812" ht="0.75" customHeight="1" spans="1:13">
      <c r="A812" s="31"/>
      <c r="B812" s="29"/>
      <c r="C812" s="29"/>
      <c r="D812" s="29"/>
      <c r="E812" s="29"/>
      <c r="F812" s="29"/>
      <c r="G812" s="29"/>
      <c r="H812" s="29"/>
      <c r="I812" s="29"/>
      <c r="J812" s="29"/>
      <c r="K812" s="29"/>
      <c r="L812" s="29"/>
      <c r="M812" s="29"/>
    </row>
    <row r="813" ht="1.5" customHeight="1"/>
    <row r="814" ht="23.7" customHeight="1" spans="1:13">
      <c r="G814" s="30" t="s">
        <v>29</v>
      </c>
      <c r="H814" s="30"/>
      <c r="I814" s="30"/>
      <c r="J814" s="30"/>
      <c r="K814" s="30"/>
      <c r="L814" s="30"/>
      <c r="M814" s="30"/>
    </row>
    <row r="815" ht="34.8" customHeight="1" spans="1:13">
      <c r="A815" s="1" t="s">
        <v>31</v>
      </c>
      <c r="B815" s="1"/>
      <c r="C815" s="1"/>
      <c r="D815" s="1"/>
      <c r="E815" s="1"/>
      <c r="F815" s="1"/>
      <c r="G815" s="1"/>
      <c r="H815" s="1"/>
      <c r="I815" s="1"/>
      <c r="J815" s="1"/>
      <c r="K815" s="1"/>
      <c r="L815" s="1"/>
      <c r="M815" s="1"/>
    </row>
    <row r="816" ht="13.3" customHeight="1" spans="1:13">
      <c r="A816" s="2" t="s">
        <v>32</v>
      </c>
      <c r="B816" s="2"/>
      <c r="C816" s="2"/>
      <c r="D816" s="2"/>
      <c r="E816" s="2"/>
      <c r="F816" s="2"/>
      <c r="G816" s="2"/>
      <c r="H816" s="2"/>
      <c r="I816" s="2"/>
      <c r="J816" s="2"/>
      <c r="K816" s="3" t="s">
        <v>591</v>
      </c>
      <c r="L816" s="3"/>
      <c r="M816" s="3"/>
    </row>
    <row r="817" ht="13.3" customHeight="1" spans="1:13">
      <c r="A817" s="4" t="s">
        <v>34</v>
      </c>
      <c r="B817" s="4"/>
      <c r="C817" s="4"/>
      <c r="D817" s="4"/>
      <c r="E817" s="4"/>
      <c r="F817" s="4"/>
      <c r="G817" s="4"/>
      <c r="H817" s="4"/>
      <c r="I817" s="4"/>
      <c r="J817" s="4"/>
      <c r="K817" s="5"/>
      <c r="L817" s="5"/>
      <c r="M817" s="5"/>
    </row>
    <row r="818" ht="49.6" customHeight="1" spans="1:13">
      <c r="A818" s="6" t="s">
        <v>35</v>
      </c>
      <c r="B818" s="7" t="s">
        <v>36</v>
      </c>
      <c r="C818" s="7" t="s">
        <v>37</v>
      </c>
      <c r="D818" s="7" t="s">
        <v>38</v>
      </c>
      <c r="E818" s="7" t="s">
        <v>39</v>
      </c>
      <c r="F818" s="7" t="s">
        <v>40</v>
      </c>
      <c r="G818" s="8"/>
      <c r="H818" s="7" t="s">
        <v>41</v>
      </c>
      <c r="I818" s="7" t="s">
        <v>42</v>
      </c>
      <c r="J818" s="7" t="s">
        <v>43</v>
      </c>
      <c r="K818" s="8"/>
      <c r="L818" s="7" t="s">
        <v>44</v>
      </c>
      <c r="M818" s="9" t="s">
        <v>45</v>
      </c>
    </row>
    <row r="819" ht="74" customHeight="1" spans="1:13">
      <c r="A819" s="11" t="s">
        <v>592</v>
      </c>
      <c r="B819" s="12" t="s">
        <v>593</v>
      </c>
      <c r="C819" s="12" t="s">
        <v>62</v>
      </c>
      <c r="D819" s="12" t="s">
        <v>541</v>
      </c>
      <c r="E819" s="12"/>
      <c r="F819" s="13" t="s">
        <v>58</v>
      </c>
      <c r="G819" s="60"/>
      <c r="H819" s="14" t="s">
        <v>570</v>
      </c>
      <c r="I819" s="19"/>
      <c r="J819" s="15">
        <f>ROUND(IF(OR(ISERROR(H819),H819=""),0,H819)*IF(OR(ISERROR(I819),I819=""),0,I819),2)</f>
        <v>0</v>
      </c>
      <c r="K819" s="38"/>
      <c r="L819" s="12"/>
      <c r="M819" s="17"/>
    </row>
    <row r="820" ht="74" customHeight="1" spans="1:13">
      <c r="A820" s="39"/>
      <c r="B820" s="40"/>
      <c r="C820" s="40"/>
      <c r="D820" s="40"/>
      <c r="E820" s="40"/>
      <c r="F820" s="61"/>
      <c r="G820" s="62"/>
      <c r="H820" s="44"/>
      <c r="I820" s="44"/>
      <c r="J820" s="45"/>
      <c r="K820" s="46"/>
      <c r="L820" s="40"/>
      <c r="M820" s="47"/>
    </row>
    <row r="821" ht="51.05" customHeight="1" spans="1:13">
      <c r="A821" s="39"/>
      <c r="B821" s="40"/>
      <c r="C821" s="40"/>
      <c r="D821" s="40"/>
      <c r="E821" s="40"/>
      <c r="F821" s="61"/>
      <c r="G821" s="62"/>
      <c r="H821" s="44"/>
      <c r="I821" s="44"/>
      <c r="J821" s="45"/>
      <c r="K821" s="46"/>
      <c r="L821" s="40"/>
      <c r="M821" s="47"/>
    </row>
    <row r="822" ht="50.35" customHeight="1" spans="1:13">
      <c r="A822" s="48"/>
      <c r="B822" s="49"/>
      <c r="C822" s="49"/>
      <c r="D822" s="49"/>
      <c r="E822" s="49"/>
      <c r="F822" s="63"/>
      <c r="G822" s="64"/>
      <c r="H822" s="53"/>
      <c r="I822" s="53"/>
      <c r="J822" s="54"/>
      <c r="K822" s="55"/>
      <c r="L822" s="49"/>
      <c r="M822" s="56"/>
    </row>
    <row r="823" ht="74" customHeight="1" spans="1:13">
      <c r="A823" s="11" t="s">
        <v>594</v>
      </c>
      <c r="B823" s="12" t="s">
        <v>595</v>
      </c>
      <c r="C823" s="12" t="s">
        <v>139</v>
      </c>
      <c r="D823" s="12" t="s">
        <v>189</v>
      </c>
      <c r="E823" s="12"/>
      <c r="F823" s="13" t="s">
        <v>58</v>
      </c>
      <c r="G823" s="60"/>
      <c r="H823" s="14" t="s">
        <v>596</v>
      </c>
      <c r="I823" s="19"/>
      <c r="J823" s="15">
        <f>ROUND(IF(OR(ISERROR(H823),H823=""),0,H823)*IF(OR(ISERROR(I823),I823=""),0,I823),2)</f>
        <v>0</v>
      </c>
      <c r="K823" s="38"/>
      <c r="L823" s="12"/>
      <c r="M823" s="17"/>
    </row>
    <row r="824" ht="70.3" customHeight="1" spans="1:13">
      <c r="A824" s="39"/>
      <c r="B824" s="40"/>
      <c r="C824" s="40"/>
      <c r="D824" s="40"/>
      <c r="E824" s="40"/>
      <c r="F824" s="61"/>
      <c r="G824" s="62"/>
      <c r="H824" s="44"/>
      <c r="I824" s="44"/>
      <c r="J824" s="45"/>
      <c r="K824" s="46"/>
      <c r="L824" s="40"/>
      <c r="M824" s="47"/>
    </row>
    <row r="825" ht="70.3" customHeight="1" spans="1:13">
      <c r="A825" s="48"/>
      <c r="B825" s="49"/>
      <c r="C825" s="49"/>
      <c r="D825" s="49"/>
      <c r="E825" s="49"/>
      <c r="F825" s="63"/>
      <c r="G825" s="64"/>
      <c r="H825" s="53"/>
      <c r="I825" s="53"/>
      <c r="J825" s="54"/>
      <c r="K825" s="55"/>
      <c r="L825" s="49"/>
      <c r="M825" s="56"/>
    </row>
    <row r="826" ht="17.75" customHeight="1" spans="1:13">
      <c r="A826" s="11"/>
      <c r="B826" s="12"/>
      <c r="C826" s="12"/>
      <c r="D826" s="12"/>
      <c r="E826" s="12"/>
      <c r="F826" s="13"/>
      <c r="G826" s="59"/>
      <c r="H826" s="14"/>
      <c r="I826" s="14"/>
      <c r="J826" s="14"/>
      <c r="K826" s="16"/>
      <c r="L826" s="12"/>
      <c r="M826" s="17"/>
    </row>
    <row r="827" ht="17" customHeight="1" spans="1:13">
      <c r="A827" s="11"/>
      <c r="B827" s="12"/>
      <c r="C827" s="12"/>
      <c r="D827" s="12"/>
      <c r="E827" s="12"/>
      <c r="F827" s="13"/>
      <c r="G827" s="59"/>
      <c r="H827" s="14"/>
      <c r="I827" s="14"/>
      <c r="J827" s="14"/>
      <c r="K827" s="16"/>
      <c r="L827" s="12"/>
      <c r="M827" s="17"/>
    </row>
    <row r="828" ht="17.75" customHeight="1" spans="1:13">
      <c r="A828" s="11"/>
      <c r="B828" s="12"/>
      <c r="C828" s="12"/>
      <c r="D828" s="12"/>
      <c r="E828" s="12"/>
      <c r="F828" s="13"/>
      <c r="G828" s="59"/>
      <c r="H828" s="14"/>
      <c r="I828" s="14"/>
      <c r="J828" s="14"/>
      <c r="K828" s="16"/>
      <c r="L828" s="12"/>
      <c r="M828" s="17"/>
    </row>
    <row r="829" ht="17.75" customHeight="1" spans="1:13">
      <c r="A829" s="11"/>
      <c r="B829" s="12"/>
      <c r="C829" s="12"/>
      <c r="D829" s="12"/>
      <c r="E829" s="12"/>
      <c r="F829" s="13"/>
      <c r="G829" s="59"/>
      <c r="H829" s="14"/>
      <c r="I829" s="14"/>
      <c r="J829" s="14"/>
      <c r="K829" s="16"/>
      <c r="L829" s="12"/>
      <c r="M829" s="17"/>
    </row>
    <row r="830" ht="17" customHeight="1" spans="1:13">
      <c r="A830" s="11"/>
      <c r="B830" s="12"/>
      <c r="C830" s="12"/>
      <c r="D830" s="12"/>
      <c r="E830" s="12"/>
      <c r="F830" s="13"/>
      <c r="G830" s="59"/>
      <c r="H830" s="14"/>
      <c r="I830" s="14"/>
      <c r="J830" s="14"/>
      <c r="K830" s="16"/>
      <c r="L830" s="12"/>
      <c r="M830" s="17"/>
    </row>
    <row r="831" ht="17.75" customHeight="1" spans="1:13">
      <c r="A831" s="11"/>
      <c r="B831" s="12"/>
      <c r="C831" s="12"/>
      <c r="D831" s="12"/>
      <c r="E831" s="12"/>
      <c r="F831" s="13"/>
      <c r="G831" s="59"/>
      <c r="H831" s="14"/>
      <c r="I831" s="14"/>
      <c r="J831" s="14"/>
      <c r="K831" s="16"/>
      <c r="L831" s="12"/>
      <c r="M831" s="17"/>
    </row>
    <row r="832" ht="17.75" customHeight="1" spans="1:13">
      <c r="A832" s="11"/>
      <c r="B832" s="12"/>
      <c r="C832" s="12"/>
      <c r="D832" s="12"/>
      <c r="E832" s="12"/>
      <c r="F832" s="13"/>
      <c r="G832" s="59"/>
      <c r="H832" s="14"/>
      <c r="I832" s="14"/>
      <c r="J832" s="14"/>
      <c r="K832" s="16"/>
      <c r="L832" s="12"/>
      <c r="M832" s="17"/>
    </row>
    <row r="833" ht="17" customHeight="1" spans="1:13">
      <c r="A833" s="11"/>
      <c r="B833" s="12"/>
      <c r="C833" s="12"/>
      <c r="D833" s="12"/>
      <c r="E833" s="12"/>
      <c r="F833" s="13"/>
      <c r="G833" s="59"/>
      <c r="H833" s="14"/>
      <c r="I833" s="14"/>
      <c r="J833" s="14"/>
      <c r="K833" s="16"/>
      <c r="L833" s="12"/>
      <c r="M833" s="17"/>
    </row>
    <row r="834" ht="17.75" customHeight="1" spans="1:13">
      <c r="A834" s="11"/>
      <c r="B834" s="12"/>
      <c r="C834" s="12"/>
      <c r="D834" s="12"/>
      <c r="E834" s="12"/>
      <c r="F834" s="13"/>
      <c r="G834" s="59"/>
      <c r="H834" s="14"/>
      <c r="I834" s="14"/>
      <c r="J834" s="14"/>
      <c r="K834" s="16"/>
      <c r="L834" s="12"/>
      <c r="M834" s="17"/>
    </row>
    <row r="835" ht="17" customHeight="1" spans="1:13">
      <c r="A835" s="11"/>
      <c r="B835" s="12"/>
      <c r="C835" s="12"/>
      <c r="D835" s="12"/>
      <c r="E835" s="12"/>
      <c r="F835" s="13"/>
      <c r="G835" s="59"/>
      <c r="H835" s="14"/>
      <c r="I835" s="14"/>
      <c r="J835" s="14"/>
      <c r="K835" s="16"/>
      <c r="L835" s="12"/>
      <c r="M835" s="17"/>
    </row>
    <row r="836" ht="17.75" customHeight="1" spans="1:13">
      <c r="A836" s="11"/>
      <c r="B836" s="21"/>
      <c r="C836" s="21"/>
      <c r="D836" s="21"/>
      <c r="E836" s="21"/>
      <c r="F836" s="22"/>
      <c r="G836" s="65"/>
      <c r="H836" s="23"/>
      <c r="I836" s="23"/>
      <c r="J836" s="23"/>
      <c r="K836" s="26"/>
      <c r="L836" s="21"/>
      <c r="M836" s="27"/>
    </row>
    <row r="837" ht="10.35" customHeight="1" spans="1:13">
      <c r="A837" s="31"/>
      <c r="B837" s="29"/>
      <c r="C837" s="29"/>
      <c r="D837" s="29"/>
      <c r="E837" s="29"/>
      <c r="F837" s="29"/>
      <c r="G837" s="29"/>
      <c r="H837" s="29"/>
      <c r="I837" s="29"/>
      <c r="J837" s="29"/>
      <c r="K837" s="29"/>
      <c r="L837" s="29"/>
      <c r="M837" s="29"/>
    </row>
    <row r="838" ht="23.7" customHeight="1" spans="1:13">
      <c r="G838" s="30" t="s">
        <v>29</v>
      </c>
      <c r="H838" s="30"/>
      <c r="I838" s="30"/>
      <c r="J838" s="30"/>
      <c r="K838" s="30"/>
      <c r="L838" s="30"/>
      <c r="M838" s="30"/>
    </row>
    <row r="839" ht="34.8" customHeight="1" spans="1:13">
      <c r="A839" s="1" t="s">
        <v>31</v>
      </c>
      <c r="B839" s="1"/>
      <c r="C839" s="1"/>
      <c r="D839" s="1"/>
      <c r="E839" s="1"/>
      <c r="F839" s="1"/>
      <c r="G839" s="1"/>
      <c r="H839" s="1"/>
      <c r="I839" s="1"/>
      <c r="J839" s="1"/>
      <c r="K839" s="1"/>
      <c r="L839" s="1"/>
      <c r="M839" s="1"/>
    </row>
    <row r="840" ht="13.3" customHeight="1" spans="1:13">
      <c r="A840" s="2" t="s">
        <v>32</v>
      </c>
      <c r="B840" s="2"/>
      <c r="C840" s="2"/>
      <c r="D840" s="2"/>
      <c r="E840" s="2"/>
      <c r="F840" s="2"/>
      <c r="G840" s="2"/>
      <c r="H840" s="2"/>
      <c r="I840" s="2"/>
      <c r="J840" s="2"/>
      <c r="K840" s="3" t="s">
        <v>597</v>
      </c>
      <c r="L840" s="3"/>
      <c r="M840" s="3"/>
    </row>
    <row r="841" ht="13.3" customHeight="1" spans="1:13">
      <c r="A841" s="4" t="s">
        <v>34</v>
      </c>
      <c r="B841" s="4"/>
      <c r="C841" s="4"/>
      <c r="D841" s="4"/>
      <c r="E841" s="4"/>
      <c r="F841" s="4"/>
      <c r="G841" s="4"/>
      <c r="H841" s="4"/>
      <c r="I841" s="4"/>
      <c r="J841" s="4"/>
      <c r="K841" s="5"/>
      <c r="L841" s="5"/>
      <c r="M841" s="5"/>
    </row>
    <row r="842" ht="49.6" customHeight="1" spans="1:13">
      <c r="A842" s="6" t="s">
        <v>35</v>
      </c>
      <c r="B842" s="7" t="s">
        <v>36</v>
      </c>
      <c r="C842" s="7" t="s">
        <v>37</v>
      </c>
      <c r="D842" s="7" t="s">
        <v>38</v>
      </c>
      <c r="E842" s="7" t="s">
        <v>39</v>
      </c>
      <c r="F842" s="7" t="s">
        <v>40</v>
      </c>
      <c r="G842" s="8"/>
      <c r="H842" s="7" t="s">
        <v>41</v>
      </c>
      <c r="I842" s="7" t="s">
        <v>42</v>
      </c>
      <c r="J842" s="7" t="s">
        <v>43</v>
      </c>
      <c r="K842" s="8"/>
      <c r="L842" s="7" t="s">
        <v>44</v>
      </c>
      <c r="M842" s="9" t="s">
        <v>45</v>
      </c>
    </row>
    <row r="843" ht="74" customHeight="1" spans="1:13">
      <c r="A843" s="11" t="s">
        <v>598</v>
      </c>
      <c r="B843" s="12" t="s">
        <v>599</v>
      </c>
      <c r="C843" s="12" t="s">
        <v>143</v>
      </c>
      <c r="D843" s="12" t="s">
        <v>189</v>
      </c>
      <c r="E843" s="12"/>
      <c r="F843" s="13" t="s">
        <v>58</v>
      </c>
      <c r="G843" s="60"/>
      <c r="H843" s="14" t="s">
        <v>429</v>
      </c>
      <c r="I843" s="19"/>
      <c r="J843" s="15">
        <f>ROUND(IF(OR(ISERROR(H843),H843=""),0,H843)*IF(OR(ISERROR(I843),I843=""),0,I843),2)</f>
        <v>0</v>
      </c>
      <c r="K843" s="38"/>
      <c r="L843" s="12"/>
      <c r="M843" s="17"/>
    </row>
    <row r="844" ht="70.3" customHeight="1" spans="1:13">
      <c r="A844" s="39"/>
      <c r="B844" s="40"/>
      <c r="C844" s="40"/>
      <c r="D844" s="40"/>
      <c r="E844" s="40"/>
      <c r="F844" s="61"/>
      <c r="G844" s="62"/>
      <c r="H844" s="44"/>
      <c r="I844" s="44"/>
      <c r="J844" s="45"/>
      <c r="K844" s="46"/>
      <c r="L844" s="40"/>
      <c r="M844" s="47"/>
    </row>
    <row r="845" ht="70.3" customHeight="1" spans="1:13">
      <c r="A845" s="48"/>
      <c r="B845" s="49"/>
      <c r="C845" s="49"/>
      <c r="D845" s="49"/>
      <c r="E845" s="49"/>
      <c r="F845" s="63"/>
      <c r="G845" s="64"/>
      <c r="H845" s="53"/>
      <c r="I845" s="53"/>
      <c r="J845" s="54"/>
      <c r="K845" s="55"/>
      <c r="L845" s="49"/>
      <c r="M845" s="56"/>
    </row>
    <row r="846" ht="59.95" customHeight="1" spans="1:13">
      <c r="A846" s="11" t="s">
        <v>600</v>
      </c>
      <c r="B846" s="12" t="s">
        <v>601</v>
      </c>
      <c r="C846" s="12" t="s">
        <v>580</v>
      </c>
      <c r="D846" s="12" t="s">
        <v>581</v>
      </c>
      <c r="E846" s="12"/>
      <c r="F846" s="13" t="s">
        <v>154</v>
      </c>
      <c r="G846" s="60"/>
      <c r="H846" s="14" t="s">
        <v>232</v>
      </c>
      <c r="I846" s="19"/>
      <c r="J846" s="15">
        <f>ROUND(IF(OR(ISERROR(H846),H846=""),0,H846)*IF(OR(ISERROR(I846),I846=""),0,I846),2)</f>
        <v>0</v>
      </c>
      <c r="K846" s="38"/>
      <c r="L846" s="12"/>
      <c r="M846" s="17"/>
    </row>
    <row r="847" ht="59.95" customHeight="1" spans="1:13">
      <c r="A847" s="48"/>
      <c r="B847" s="49"/>
      <c r="C847" s="49"/>
      <c r="D847" s="49"/>
      <c r="E847" s="49"/>
      <c r="F847" s="63"/>
      <c r="G847" s="64"/>
      <c r="H847" s="53"/>
      <c r="I847" s="53"/>
      <c r="J847" s="54"/>
      <c r="K847" s="55"/>
      <c r="L847" s="49"/>
      <c r="M847" s="56"/>
    </row>
    <row r="848" ht="74" customHeight="1" spans="1:13">
      <c r="A848" s="11" t="s">
        <v>602</v>
      </c>
      <c r="B848" s="12" t="s">
        <v>603</v>
      </c>
      <c r="C848" s="12" t="s">
        <v>585</v>
      </c>
      <c r="D848" s="12" t="s">
        <v>189</v>
      </c>
      <c r="E848" s="12"/>
      <c r="F848" s="13" t="s">
        <v>58</v>
      </c>
      <c r="G848" s="60"/>
      <c r="H848" s="14" t="s">
        <v>586</v>
      </c>
      <c r="I848" s="19"/>
      <c r="J848" s="15">
        <f>ROUND(IF(OR(ISERROR(H848),H848=""),0,H848)*IF(OR(ISERROR(I848),I848=""),0,I848),2)</f>
        <v>0</v>
      </c>
      <c r="K848" s="38"/>
      <c r="L848" s="12"/>
      <c r="M848" s="17"/>
    </row>
    <row r="849" ht="70.3" customHeight="1" spans="1:13">
      <c r="A849" s="39"/>
      <c r="B849" s="40"/>
      <c r="C849" s="40"/>
      <c r="D849" s="40"/>
      <c r="E849" s="40"/>
      <c r="F849" s="61"/>
      <c r="G849" s="62"/>
      <c r="H849" s="44"/>
      <c r="I849" s="44"/>
      <c r="J849" s="45"/>
      <c r="K849" s="46"/>
      <c r="L849" s="40"/>
      <c r="M849" s="47"/>
    </row>
    <row r="850" ht="70.3" customHeight="1" spans="1:13">
      <c r="A850" s="48"/>
      <c r="B850" s="49"/>
      <c r="C850" s="49"/>
      <c r="D850" s="49"/>
      <c r="E850" s="49"/>
      <c r="F850" s="63"/>
      <c r="G850" s="64"/>
      <c r="H850" s="53"/>
      <c r="I850" s="53"/>
      <c r="J850" s="54"/>
      <c r="K850" s="55"/>
      <c r="L850" s="49"/>
      <c r="M850" s="56"/>
    </row>
    <row r="851" ht="37.75" customHeight="1" spans="1:13">
      <c r="A851" s="11" t="s">
        <v>364</v>
      </c>
      <c r="B851" s="12" t="s">
        <v>47</v>
      </c>
      <c r="C851" s="12" t="s">
        <v>604</v>
      </c>
      <c r="D851" s="12"/>
      <c r="E851" s="12"/>
      <c r="F851" s="13" t="s">
        <v>49</v>
      </c>
      <c r="G851" s="59"/>
      <c r="H851" s="14" t="s">
        <v>46</v>
      </c>
      <c r="I851" s="14" t="s">
        <v>50</v>
      </c>
      <c r="J851" s="15">
        <f>ROUND(IF(OR(ISERROR(J852),J852=""),0,J852),2)</f>
        <v>0</v>
      </c>
      <c r="K851" s="16"/>
      <c r="L851" s="12"/>
      <c r="M851" s="17"/>
    </row>
    <row r="852" ht="17.75" customHeight="1" spans="1:13">
      <c r="A852" s="11" t="s">
        <v>605</v>
      </c>
      <c r="B852" s="12" t="s">
        <v>52</v>
      </c>
      <c r="C852" s="12" t="s">
        <v>53</v>
      </c>
      <c r="D852" s="12"/>
      <c r="E852" s="12"/>
      <c r="F852" s="13"/>
      <c r="G852" s="59"/>
      <c r="H852" s="14" t="s">
        <v>46</v>
      </c>
      <c r="I852" s="14" t="s">
        <v>50</v>
      </c>
      <c r="J852" s="15">
        <f>ROUND(IF(OR(ISERROR(J863),J863=""),0,J863)+IF(OR(ISERROR(J867),J867=""),0,J867)+IF(OR(ISERROR(J888),J888=""),0,J888)+IF(OR(ISERROR(J891),J891=""),0,J891)+IF(OR(ISERROR(J894),J894=""),0,J894)+IF(OR(ISERROR(J908),J908=""),0,J908),2)</f>
        <v>0</v>
      </c>
      <c r="K852" s="16"/>
      <c r="L852" s="12"/>
      <c r="M852" s="17"/>
    </row>
    <row r="853" ht="17" customHeight="1" spans="1:13">
      <c r="A853" s="11"/>
      <c r="B853" s="12"/>
      <c r="C853" s="12"/>
      <c r="D853" s="12"/>
      <c r="E853" s="12"/>
      <c r="F853" s="13"/>
      <c r="G853" s="59"/>
      <c r="H853" s="14"/>
      <c r="I853" s="14"/>
      <c r="J853" s="14"/>
      <c r="K853" s="16"/>
      <c r="L853" s="12"/>
      <c r="M853" s="17"/>
    </row>
    <row r="854" ht="17.75" customHeight="1" spans="1:13">
      <c r="A854" s="11"/>
      <c r="B854" s="12"/>
      <c r="C854" s="12"/>
      <c r="D854" s="12"/>
      <c r="E854" s="12"/>
      <c r="F854" s="13"/>
      <c r="G854" s="59"/>
      <c r="H854" s="14"/>
      <c r="I854" s="14"/>
      <c r="J854" s="14"/>
      <c r="K854" s="16"/>
      <c r="L854" s="12"/>
      <c r="M854" s="17"/>
    </row>
    <row r="855" ht="17" customHeight="1" spans="1:13">
      <c r="A855" s="11"/>
      <c r="B855" s="21"/>
      <c r="C855" s="21"/>
      <c r="D855" s="21"/>
      <c r="E855" s="21"/>
      <c r="F855" s="22"/>
      <c r="G855" s="65"/>
      <c r="H855" s="23"/>
      <c r="I855" s="23"/>
      <c r="J855" s="23"/>
      <c r="K855" s="26"/>
      <c r="L855" s="21"/>
      <c r="M855" s="27"/>
    </row>
    <row r="856" ht="0.75" customHeight="1" spans="1:13">
      <c r="A856" s="31"/>
      <c r="B856" s="29"/>
      <c r="C856" s="29"/>
      <c r="D856" s="29"/>
      <c r="E856" s="29"/>
      <c r="F856" s="29"/>
      <c r="G856" s="29"/>
      <c r="H856" s="29"/>
      <c r="I856" s="29"/>
      <c r="J856" s="29"/>
      <c r="K856" s="29"/>
      <c r="L856" s="29"/>
      <c r="M856" s="29"/>
    </row>
    <row r="857" ht="9.6" customHeight="1"/>
    <row r="858" ht="23.7" customHeight="1" spans="1:13">
      <c r="G858" s="30" t="s">
        <v>29</v>
      </c>
      <c r="H858" s="30"/>
      <c r="I858" s="30"/>
      <c r="J858" s="30"/>
      <c r="K858" s="30"/>
      <c r="L858" s="30"/>
      <c r="M858" s="30"/>
    </row>
    <row r="859" ht="34.8" customHeight="1" spans="1:13">
      <c r="A859" s="1" t="s">
        <v>31</v>
      </c>
      <c r="B859" s="1"/>
      <c r="C859" s="1"/>
      <c r="D859" s="1"/>
      <c r="E859" s="1"/>
      <c r="F859" s="1"/>
      <c r="G859" s="1"/>
      <c r="H859" s="1"/>
      <c r="I859" s="1"/>
      <c r="J859" s="1"/>
      <c r="K859" s="1"/>
      <c r="L859" s="1"/>
      <c r="M859" s="1"/>
    </row>
    <row r="860" ht="13.3" customHeight="1" spans="1:13">
      <c r="A860" s="2" t="s">
        <v>32</v>
      </c>
      <c r="B860" s="2"/>
      <c r="C860" s="2"/>
      <c r="D860" s="2"/>
      <c r="E860" s="2"/>
      <c r="F860" s="2"/>
      <c r="G860" s="2"/>
      <c r="H860" s="2"/>
      <c r="I860" s="2"/>
      <c r="J860" s="2"/>
      <c r="K860" s="3" t="s">
        <v>606</v>
      </c>
      <c r="L860" s="3"/>
      <c r="M860" s="3"/>
    </row>
    <row r="861" ht="13.3" customHeight="1" spans="1:13">
      <c r="A861" s="4" t="s">
        <v>34</v>
      </c>
      <c r="B861" s="4"/>
      <c r="C861" s="4"/>
      <c r="D861" s="4"/>
      <c r="E861" s="4"/>
      <c r="F861" s="4"/>
      <c r="G861" s="4"/>
      <c r="H861" s="4"/>
      <c r="I861" s="4"/>
      <c r="J861" s="4"/>
      <c r="K861" s="5"/>
      <c r="L861" s="5"/>
      <c r="M861" s="5"/>
    </row>
    <row r="862" ht="49.6" customHeight="1" spans="1:13">
      <c r="A862" s="6" t="s">
        <v>35</v>
      </c>
      <c r="B862" s="7" t="s">
        <v>36</v>
      </c>
      <c r="C862" s="7" t="s">
        <v>37</v>
      </c>
      <c r="D862" s="7" t="s">
        <v>38</v>
      </c>
      <c r="E862" s="7" t="s">
        <v>39</v>
      </c>
      <c r="F862" s="7" t="s">
        <v>40</v>
      </c>
      <c r="G862" s="8"/>
      <c r="H862" s="7" t="s">
        <v>41</v>
      </c>
      <c r="I862" s="7" t="s">
        <v>42</v>
      </c>
      <c r="J862" s="7" t="s">
        <v>43</v>
      </c>
      <c r="K862" s="8"/>
      <c r="L862" s="7" t="s">
        <v>44</v>
      </c>
      <c r="M862" s="9" t="s">
        <v>45</v>
      </c>
    </row>
    <row r="863" ht="74" customHeight="1" spans="1:13">
      <c r="A863" s="11" t="s">
        <v>607</v>
      </c>
      <c r="B863" s="12" t="s">
        <v>608</v>
      </c>
      <c r="C863" s="12" t="s">
        <v>56</v>
      </c>
      <c r="D863" s="12" t="s">
        <v>57</v>
      </c>
      <c r="E863" s="12"/>
      <c r="F863" s="13" t="s">
        <v>58</v>
      </c>
      <c r="G863" s="60"/>
      <c r="H863" s="14" t="s">
        <v>567</v>
      </c>
      <c r="I863" s="19"/>
      <c r="J863" s="15">
        <f>ROUND(IF(OR(ISERROR(H863),H863=""),0,H863)*IF(OR(ISERROR(I863),I863=""),0,I863),2)</f>
        <v>0</v>
      </c>
      <c r="K863" s="38"/>
      <c r="L863" s="12"/>
      <c r="M863" s="17"/>
    </row>
    <row r="864" ht="74" customHeight="1" spans="1:13">
      <c r="A864" s="39"/>
      <c r="B864" s="40"/>
      <c r="C864" s="40"/>
      <c r="D864" s="40"/>
      <c r="E864" s="40"/>
      <c r="F864" s="61"/>
      <c r="G864" s="62"/>
      <c r="H864" s="44"/>
      <c r="I864" s="44"/>
      <c r="J864" s="45"/>
      <c r="K864" s="46"/>
      <c r="L864" s="40"/>
      <c r="M864" s="47"/>
    </row>
    <row r="865" ht="45.15" customHeight="1" spans="1:13">
      <c r="A865" s="39"/>
      <c r="B865" s="40"/>
      <c r="C865" s="40"/>
      <c r="D865" s="40"/>
      <c r="E865" s="40"/>
      <c r="F865" s="61"/>
      <c r="G865" s="62"/>
      <c r="H865" s="44"/>
      <c r="I865" s="44"/>
      <c r="J865" s="45"/>
      <c r="K865" s="46"/>
      <c r="L865" s="40"/>
      <c r="M865" s="47"/>
    </row>
    <row r="866" ht="45.15" customHeight="1" spans="1:13">
      <c r="A866" s="48"/>
      <c r="B866" s="49"/>
      <c r="C866" s="49"/>
      <c r="D866" s="49"/>
      <c r="E866" s="49"/>
      <c r="F866" s="63"/>
      <c r="G866" s="64"/>
      <c r="H866" s="53"/>
      <c r="I866" s="53"/>
      <c r="J866" s="54"/>
      <c r="K866" s="55"/>
      <c r="L866" s="49"/>
      <c r="M866" s="56"/>
    </row>
    <row r="867" ht="74" customHeight="1" spans="1:13">
      <c r="A867" s="11" t="s">
        <v>609</v>
      </c>
      <c r="B867" s="12" t="s">
        <v>610</v>
      </c>
      <c r="C867" s="12" t="s">
        <v>62</v>
      </c>
      <c r="D867" s="12" t="s">
        <v>541</v>
      </c>
      <c r="E867" s="12"/>
      <c r="F867" s="13" t="s">
        <v>58</v>
      </c>
      <c r="G867" s="60"/>
      <c r="H867" s="14" t="s">
        <v>570</v>
      </c>
      <c r="I867" s="19"/>
      <c r="J867" s="15">
        <f>ROUND(IF(OR(ISERROR(H867),H867=""),0,H867)*IF(OR(ISERROR(I867),I867=""),0,I867),2)</f>
        <v>0</v>
      </c>
      <c r="K867" s="38"/>
      <c r="L867" s="12"/>
      <c r="M867" s="17"/>
    </row>
    <row r="868" ht="74" customHeight="1" spans="1:13">
      <c r="A868" s="39"/>
      <c r="B868" s="40"/>
      <c r="C868" s="40"/>
      <c r="D868" s="40"/>
      <c r="E868" s="40"/>
      <c r="F868" s="61"/>
      <c r="G868" s="62"/>
      <c r="H868" s="44"/>
      <c r="I868" s="44"/>
      <c r="J868" s="45"/>
      <c r="K868" s="46"/>
      <c r="L868" s="40"/>
      <c r="M868" s="47"/>
    </row>
    <row r="869" ht="51.05" customHeight="1" spans="1:13">
      <c r="A869" s="39"/>
      <c r="B869" s="40"/>
      <c r="C869" s="40"/>
      <c r="D869" s="40"/>
      <c r="E869" s="40"/>
      <c r="F869" s="61"/>
      <c r="G869" s="62"/>
      <c r="H869" s="44"/>
      <c r="I869" s="44"/>
      <c r="J869" s="45"/>
      <c r="K869" s="46"/>
      <c r="L869" s="40"/>
      <c r="M869" s="47"/>
    </row>
    <row r="870" ht="50.35" customHeight="1" spans="1:13">
      <c r="A870" s="48"/>
      <c r="B870" s="49"/>
      <c r="C870" s="49"/>
      <c r="D870" s="49"/>
      <c r="E870" s="49"/>
      <c r="F870" s="63"/>
      <c r="G870" s="64"/>
      <c r="H870" s="53"/>
      <c r="I870" s="53"/>
      <c r="J870" s="54"/>
      <c r="K870" s="55"/>
      <c r="L870" s="49"/>
      <c r="M870" s="56"/>
    </row>
    <row r="871" ht="17.75" customHeight="1" spans="1:13">
      <c r="A871" s="11"/>
      <c r="B871" s="12"/>
      <c r="C871" s="12"/>
      <c r="D871" s="12"/>
      <c r="E871" s="12"/>
      <c r="F871" s="13"/>
      <c r="G871" s="59"/>
      <c r="H871" s="14"/>
      <c r="I871" s="14"/>
      <c r="J871" s="14"/>
      <c r="K871" s="16"/>
      <c r="L871" s="12"/>
      <c r="M871" s="17"/>
    </row>
    <row r="872" ht="17" customHeight="1" spans="1:13">
      <c r="A872" s="11"/>
      <c r="B872" s="12"/>
      <c r="C872" s="12"/>
      <c r="D872" s="12"/>
      <c r="E872" s="12"/>
      <c r="F872" s="13"/>
      <c r="G872" s="59"/>
      <c r="H872" s="14"/>
      <c r="I872" s="14"/>
      <c r="J872" s="14"/>
      <c r="K872" s="16"/>
      <c r="L872" s="12"/>
      <c r="M872" s="17"/>
    </row>
    <row r="873" ht="17.75" customHeight="1" spans="1:13">
      <c r="A873" s="11"/>
      <c r="B873" s="12"/>
      <c r="C873" s="12"/>
      <c r="D873" s="12"/>
      <c r="E873" s="12"/>
      <c r="F873" s="13"/>
      <c r="G873" s="59"/>
      <c r="H873" s="14"/>
      <c r="I873" s="14"/>
      <c r="J873" s="14"/>
      <c r="K873" s="16"/>
      <c r="L873" s="12"/>
      <c r="M873" s="17"/>
    </row>
    <row r="874" ht="17.75" customHeight="1" spans="1:13">
      <c r="A874" s="11"/>
      <c r="B874" s="12"/>
      <c r="C874" s="12"/>
      <c r="D874" s="12"/>
      <c r="E874" s="12"/>
      <c r="F874" s="13"/>
      <c r="G874" s="59"/>
      <c r="H874" s="14"/>
      <c r="I874" s="14"/>
      <c r="J874" s="14"/>
      <c r="K874" s="16"/>
      <c r="L874" s="12"/>
      <c r="M874" s="17"/>
    </row>
    <row r="875" ht="17" customHeight="1" spans="1:13">
      <c r="A875" s="11"/>
      <c r="B875" s="12"/>
      <c r="C875" s="12"/>
      <c r="D875" s="12"/>
      <c r="E875" s="12"/>
      <c r="F875" s="13"/>
      <c r="G875" s="59"/>
      <c r="H875" s="14"/>
      <c r="I875" s="14"/>
      <c r="J875" s="14"/>
      <c r="K875" s="16"/>
      <c r="L875" s="12"/>
      <c r="M875" s="17"/>
    </row>
    <row r="876" ht="17.75" customHeight="1" spans="1:13">
      <c r="A876" s="11"/>
      <c r="B876" s="12"/>
      <c r="C876" s="12"/>
      <c r="D876" s="12"/>
      <c r="E876" s="12"/>
      <c r="F876" s="13"/>
      <c r="G876" s="59"/>
      <c r="H876" s="14"/>
      <c r="I876" s="14"/>
      <c r="J876" s="14"/>
      <c r="K876" s="16"/>
      <c r="L876" s="12"/>
      <c r="M876" s="17"/>
    </row>
    <row r="877" ht="17" customHeight="1" spans="1:13">
      <c r="A877" s="11"/>
      <c r="B877" s="12"/>
      <c r="C877" s="12"/>
      <c r="D877" s="12"/>
      <c r="E877" s="12"/>
      <c r="F877" s="13"/>
      <c r="G877" s="59"/>
      <c r="H877" s="14"/>
      <c r="I877" s="14"/>
      <c r="J877" s="14"/>
      <c r="K877" s="16"/>
      <c r="L877" s="12"/>
      <c r="M877" s="17"/>
    </row>
    <row r="878" ht="17.75" customHeight="1" spans="1:13">
      <c r="A878" s="11"/>
      <c r="B878" s="12"/>
      <c r="C878" s="12"/>
      <c r="D878" s="12"/>
      <c r="E878" s="12"/>
      <c r="F878" s="13"/>
      <c r="G878" s="59"/>
      <c r="H878" s="14"/>
      <c r="I878" s="14"/>
      <c r="J878" s="14"/>
      <c r="K878" s="16"/>
      <c r="L878" s="12"/>
      <c r="M878" s="17"/>
    </row>
    <row r="879" ht="17.75" customHeight="1" spans="1:13">
      <c r="A879" s="11"/>
      <c r="B879" s="12"/>
      <c r="C879" s="12"/>
      <c r="D879" s="12"/>
      <c r="E879" s="12"/>
      <c r="F879" s="13"/>
      <c r="G879" s="59"/>
      <c r="H879" s="14"/>
      <c r="I879" s="14"/>
      <c r="J879" s="14"/>
      <c r="K879" s="16"/>
      <c r="L879" s="12"/>
      <c r="M879" s="17"/>
    </row>
    <row r="880" ht="17" customHeight="1" spans="1:13">
      <c r="A880" s="11"/>
      <c r="B880" s="21"/>
      <c r="C880" s="21"/>
      <c r="D880" s="21"/>
      <c r="E880" s="21"/>
      <c r="F880" s="22"/>
      <c r="G880" s="65"/>
      <c r="H880" s="23"/>
      <c r="I880" s="23"/>
      <c r="J880" s="23"/>
      <c r="K880" s="26"/>
      <c r="L880" s="21"/>
      <c r="M880" s="27"/>
    </row>
    <row r="881" ht="0.75" customHeight="1" spans="1:13">
      <c r="A881" s="31"/>
      <c r="B881" s="29"/>
      <c r="C881" s="29"/>
      <c r="D881" s="29"/>
      <c r="E881" s="29"/>
      <c r="F881" s="29"/>
      <c r="G881" s="29"/>
      <c r="H881" s="29"/>
      <c r="I881" s="29"/>
      <c r="J881" s="29"/>
      <c r="K881" s="29"/>
      <c r="L881" s="29"/>
      <c r="M881" s="29"/>
    </row>
    <row r="882" ht="3.7" customHeight="1"/>
    <row r="883" ht="23.7" customHeight="1" spans="1:13">
      <c r="G883" s="30" t="s">
        <v>29</v>
      </c>
      <c r="H883" s="30"/>
      <c r="I883" s="30"/>
      <c r="J883" s="30"/>
      <c r="K883" s="30"/>
      <c r="L883" s="30"/>
      <c r="M883" s="30"/>
    </row>
    <row r="884" ht="34.8" customHeight="1" spans="1:13">
      <c r="A884" s="1" t="s">
        <v>31</v>
      </c>
      <c r="B884" s="1"/>
      <c r="C884" s="1"/>
      <c r="D884" s="1"/>
      <c r="E884" s="1"/>
      <c r="F884" s="1"/>
      <c r="G884" s="1"/>
      <c r="H884" s="1"/>
      <c r="I884" s="1"/>
      <c r="J884" s="1"/>
      <c r="K884" s="1"/>
      <c r="L884" s="1"/>
      <c r="M884" s="1"/>
    </row>
    <row r="885" ht="13.3" customHeight="1" spans="1:13">
      <c r="A885" s="2" t="s">
        <v>32</v>
      </c>
      <c r="B885" s="2"/>
      <c r="C885" s="2"/>
      <c r="D885" s="2"/>
      <c r="E885" s="2"/>
      <c r="F885" s="2"/>
      <c r="G885" s="2"/>
      <c r="H885" s="2"/>
      <c r="I885" s="2"/>
      <c r="J885" s="2"/>
      <c r="K885" s="3" t="s">
        <v>611</v>
      </c>
      <c r="L885" s="3"/>
      <c r="M885" s="3"/>
    </row>
    <row r="886" ht="13.3" customHeight="1" spans="1:13">
      <c r="A886" s="4" t="s">
        <v>34</v>
      </c>
      <c r="B886" s="4"/>
      <c r="C886" s="4"/>
      <c r="D886" s="4"/>
      <c r="E886" s="4"/>
      <c r="F886" s="4"/>
      <c r="G886" s="4"/>
      <c r="H886" s="4"/>
      <c r="I886" s="4"/>
      <c r="J886" s="4"/>
      <c r="K886" s="5"/>
      <c r="L886" s="5"/>
      <c r="M886" s="5"/>
    </row>
    <row r="887" ht="49.6" customHeight="1" spans="1:13">
      <c r="A887" s="6" t="s">
        <v>35</v>
      </c>
      <c r="B887" s="7" t="s">
        <v>36</v>
      </c>
      <c r="C887" s="7" t="s">
        <v>37</v>
      </c>
      <c r="D887" s="7" t="s">
        <v>38</v>
      </c>
      <c r="E887" s="7" t="s">
        <v>39</v>
      </c>
      <c r="F887" s="7" t="s">
        <v>40</v>
      </c>
      <c r="G887" s="8"/>
      <c r="H887" s="7" t="s">
        <v>41</v>
      </c>
      <c r="I887" s="7" t="s">
        <v>42</v>
      </c>
      <c r="J887" s="7" t="s">
        <v>43</v>
      </c>
      <c r="K887" s="8"/>
      <c r="L887" s="7" t="s">
        <v>44</v>
      </c>
      <c r="M887" s="9" t="s">
        <v>45</v>
      </c>
    </row>
    <row r="888" ht="74" customHeight="1" spans="1:13">
      <c r="A888" s="11" t="s">
        <v>612</v>
      </c>
      <c r="B888" s="12" t="s">
        <v>613</v>
      </c>
      <c r="C888" s="12" t="s">
        <v>139</v>
      </c>
      <c r="D888" s="12" t="s">
        <v>189</v>
      </c>
      <c r="E888" s="12"/>
      <c r="F888" s="13" t="s">
        <v>58</v>
      </c>
      <c r="G888" s="60"/>
      <c r="H888" s="14" t="s">
        <v>614</v>
      </c>
      <c r="I888" s="19"/>
      <c r="J888" s="15">
        <f>ROUND(IF(OR(ISERROR(H888),H888=""),0,H888)*IF(OR(ISERROR(I888),I888=""),0,I888),2)</f>
        <v>0</v>
      </c>
      <c r="K888" s="38"/>
      <c r="L888" s="12"/>
      <c r="M888" s="17"/>
    </row>
    <row r="889" ht="70.3" customHeight="1" spans="1:13">
      <c r="A889" s="39"/>
      <c r="B889" s="40"/>
      <c r="C889" s="40"/>
      <c r="D889" s="40"/>
      <c r="E889" s="40"/>
      <c r="F889" s="61"/>
      <c r="G889" s="62"/>
      <c r="H889" s="44"/>
      <c r="I889" s="44"/>
      <c r="J889" s="45"/>
      <c r="K889" s="46"/>
      <c r="L889" s="40"/>
      <c r="M889" s="47"/>
    </row>
    <row r="890" ht="70.3" customHeight="1" spans="1:13">
      <c r="A890" s="48"/>
      <c r="B890" s="49"/>
      <c r="C890" s="49"/>
      <c r="D890" s="49"/>
      <c r="E890" s="49"/>
      <c r="F890" s="63"/>
      <c r="G890" s="64"/>
      <c r="H890" s="53"/>
      <c r="I890" s="53"/>
      <c r="J890" s="54"/>
      <c r="K890" s="55"/>
      <c r="L890" s="49"/>
      <c r="M890" s="56"/>
    </row>
    <row r="891" ht="74" customHeight="1" spans="1:13">
      <c r="A891" s="11" t="s">
        <v>615</v>
      </c>
      <c r="B891" s="12" t="s">
        <v>616</v>
      </c>
      <c r="C891" s="12" t="s">
        <v>143</v>
      </c>
      <c r="D891" s="12" t="s">
        <v>189</v>
      </c>
      <c r="E891" s="12"/>
      <c r="F891" s="13" t="s">
        <v>58</v>
      </c>
      <c r="G891" s="60"/>
      <c r="H891" s="14" t="s">
        <v>617</v>
      </c>
      <c r="I891" s="19"/>
      <c r="J891" s="15">
        <f>ROUND(IF(OR(ISERROR(H891),H891=""),0,H891)*IF(OR(ISERROR(I891),I891=""),0,I891),2)</f>
        <v>0</v>
      </c>
      <c r="K891" s="38"/>
      <c r="L891" s="12"/>
      <c r="M891" s="17"/>
    </row>
    <row r="892" ht="70.3" customHeight="1" spans="1:13">
      <c r="A892" s="39"/>
      <c r="B892" s="40"/>
      <c r="C892" s="40"/>
      <c r="D892" s="40"/>
      <c r="E892" s="40"/>
      <c r="F892" s="61"/>
      <c r="G892" s="62"/>
      <c r="H892" s="44"/>
      <c r="I892" s="44"/>
      <c r="J892" s="45"/>
      <c r="K892" s="46"/>
      <c r="L892" s="40"/>
      <c r="M892" s="47"/>
    </row>
    <row r="893" ht="70.3" customHeight="1" spans="1:13">
      <c r="A893" s="48"/>
      <c r="B893" s="49"/>
      <c r="C893" s="49"/>
      <c r="D893" s="49"/>
      <c r="E893" s="49"/>
      <c r="F893" s="63"/>
      <c r="G893" s="64"/>
      <c r="H893" s="53"/>
      <c r="I893" s="53"/>
      <c r="J893" s="54"/>
      <c r="K893" s="55"/>
      <c r="L893" s="49"/>
      <c r="M893" s="56"/>
    </row>
    <row r="894" ht="59.95" customHeight="1" spans="1:13">
      <c r="A894" s="11" t="s">
        <v>618</v>
      </c>
      <c r="B894" s="12" t="s">
        <v>619</v>
      </c>
      <c r="C894" s="12" t="s">
        <v>580</v>
      </c>
      <c r="D894" s="12" t="s">
        <v>581</v>
      </c>
      <c r="E894" s="12"/>
      <c r="F894" s="13" t="s">
        <v>154</v>
      </c>
      <c r="G894" s="60"/>
      <c r="H894" s="14" t="s">
        <v>232</v>
      </c>
      <c r="I894" s="19"/>
      <c r="J894" s="15">
        <f>ROUND(IF(OR(ISERROR(H894),H894=""),0,H894)*IF(OR(ISERROR(I894),I894=""),0,I894),2)</f>
        <v>0</v>
      </c>
      <c r="K894" s="38"/>
      <c r="L894" s="12"/>
      <c r="M894" s="17"/>
    </row>
    <row r="895" ht="59.95" customHeight="1" spans="1:13">
      <c r="A895" s="48"/>
      <c r="B895" s="49"/>
      <c r="C895" s="49"/>
      <c r="D895" s="49"/>
      <c r="E895" s="49"/>
      <c r="F895" s="63"/>
      <c r="G895" s="64"/>
      <c r="H895" s="53"/>
      <c r="I895" s="53"/>
      <c r="J895" s="54"/>
      <c r="K895" s="55"/>
      <c r="L895" s="49"/>
      <c r="M895" s="56"/>
    </row>
    <row r="896" ht="17.75" customHeight="1" spans="1:13">
      <c r="A896" s="11"/>
      <c r="B896" s="12"/>
      <c r="C896" s="12"/>
      <c r="D896" s="12"/>
      <c r="E896" s="12"/>
      <c r="F896" s="13"/>
      <c r="G896" s="59"/>
      <c r="H896" s="14"/>
      <c r="I896" s="14"/>
      <c r="J896" s="14"/>
      <c r="K896" s="16"/>
      <c r="L896" s="12"/>
      <c r="M896" s="17"/>
    </row>
    <row r="897" ht="17" customHeight="1" spans="1:13">
      <c r="A897" s="11"/>
      <c r="B897" s="12"/>
      <c r="C897" s="12"/>
      <c r="D897" s="12"/>
      <c r="E897" s="12"/>
      <c r="F897" s="13"/>
      <c r="G897" s="59"/>
      <c r="H897" s="14"/>
      <c r="I897" s="14"/>
      <c r="J897" s="14"/>
      <c r="K897" s="16"/>
      <c r="L897" s="12"/>
      <c r="M897" s="17"/>
    </row>
    <row r="898" ht="17.75" customHeight="1" spans="1:13">
      <c r="A898" s="11"/>
      <c r="B898" s="12"/>
      <c r="C898" s="12"/>
      <c r="D898" s="12"/>
      <c r="E898" s="12"/>
      <c r="F898" s="13"/>
      <c r="G898" s="59"/>
      <c r="H898" s="14"/>
      <c r="I898" s="14"/>
      <c r="J898" s="14"/>
      <c r="K898" s="16"/>
      <c r="L898" s="12"/>
      <c r="M898" s="17"/>
    </row>
    <row r="899" ht="17.75" customHeight="1" spans="1:13">
      <c r="A899" s="11"/>
      <c r="B899" s="12"/>
      <c r="C899" s="12"/>
      <c r="D899" s="12"/>
      <c r="E899" s="12"/>
      <c r="F899" s="13"/>
      <c r="G899" s="59"/>
      <c r="H899" s="14"/>
      <c r="I899" s="14"/>
      <c r="J899" s="14"/>
      <c r="K899" s="16"/>
      <c r="L899" s="12"/>
      <c r="M899" s="17"/>
    </row>
    <row r="900" ht="17" customHeight="1" spans="1:13">
      <c r="A900" s="11"/>
      <c r="B900" s="12"/>
      <c r="C900" s="12"/>
      <c r="D900" s="12"/>
      <c r="E900" s="12"/>
      <c r="F900" s="13"/>
      <c r="G900" s="59"/>
      <c r="H900" s="14"/>
      <c r="I900" s="14"/>
      <c r="J900" s="14"/>
      <c r="K900" s="16"/>
      <c r="L900" s="12"/>
      <c r="M900" s="17"/>
    </row>
    <row r="901" ht="17.75" customHeight="1" spans="1:13">
      <c r="A901" s="11"/>
      <c r="B901" s="21"/>
      <c r="C901" s="21"/>
      <c r="D901" s="21"/>
      <c r="E901" s="21"/>
      <c r="F901" s="22"/>
      <c r="G901" s="65"/>
      <c r="H901" s="23"/>
      <c r="I901" s="23"/>
      <c r="J901" s="23"/>
      <c r="K901" s="26"/>
      <c r="L901" s="21"/>
      <c r="M901" s="27"/>
    </row>
    <row r="902" ht="12.6" customHeight="1" spans="1:13">
      <c r="A902" s="31"/>
      <c r="B902" s="29"/>
      <c r="C902" s="29"/>
      <c r="D902" s="29"/>
      <c r="E902" s="29"/>
      <c r="F902" s="29"/>
      <c r="G902" s="29"/>
      <c r="H902" s="29"/>
      <c r="I902" s="29"/>
      <c r="J902" s="29"/>
      <c r="K902" s="29"/>
      <c r="L902" s="29"/>
      <c r="M902" s="29"/>
    </row>
    <row r="903" ht="23.7" customHeight="1" spans="1:13">
      <c r="G903" s="30" t="s">
        <v>29</v>
      </c>
      <c r="H903" s="30"/>
      <c r="I903" s="30"/>
      <c r="J903" s="30"/>
      <c r="K903" s="30"/>
      <c r="L903" s="30"/>
      <c r="M903" s="30"/>
    </row>
    <row r="904" ht="34.8" customHeight="1" spans="1:13">
      <c r="A904" s="1" t="s">
        <v>31</v>
      </c>
      <c r="B904" s="1"/>
      <c r="C904" s="1"/>
      <c r="D904" s="1"/>
      <c r="E904" s="1"/>
      <c r="F904" s="1"/>
      <c r="G904" s="1"/>
      <c r="H904" s="1"/>
      <c r="I904" s="1"/>
      <c r="J904" s="1"/>
      <c r="K904" s="1"/>
      <c r="L904" s="1"/>
      <c r="M904" s="1"/>
    </row>
    <row r="905" ht="13.3" customHeight="1" spans="1:13">
      <c r="A905" s="2" t="s">
        <v>32</v>
      </c>
      <c r="B905" s="2"/>
      <c r="C905" s="2"/>
      <c r="D905" s="2"/>
      <c r="E905" s="2"/>
      <c r="F905" s="2"/>
      <c r="G905" s="2"/>
      <c r="H905" s="2"/>
      <c r="I905" s="2"/>
      <c r="J905" s="2"/>
      <c r="K905" s="3" t="s">
        <v>620</v>
      </c>
      <c r="L905" s="3"/>
      <c r="M905" s="3"/>
    </row>
    <row r="906" ht="13.3" customHeight="1" spans="1:13">
      <c r="A906" s="4" t="s">
        <v>34</v>
      </c>
      <c r="B906" s="4"/>
      <c r="C906" s="4"/>
      <c r="D906" s="4"/>
      <c r="E906" s="4"/>
      <c r="F906" s="4"/>
      <c r="G906" s="4"/>
      <c r="H906" s="4"/>
      <c r="I906" s="4"/>
      <c r="J906" s="4"/>
      <c r="K906" s="5"/>
      <c r="L906" s="5"/>
      <c r="M906" s="5"/>
    </row>
    <row r="907" ht="49.6" customHeight="1" spans="1:13">
      <c r="A907" s="6" t="s">
        <v>35</v>
      </c>
      <c r="B907" s="7" t="s">
        <v>36</v>
      </c>
      <c r="C907" s="7" t="s">
        <v>37</v>
      </c>
      <c r="D907" s="7" t="s">
        <v>38</v>
      </c>
      <c r="E907" s="7" t="s">
        <v>39</v>
      </c>
      <c r="F907" s="7" t="s">
        <v>40</v>
      </c>
      <c r="G907" s="8"/>
      <c r="H907" s="7" t="s">
        <v>41</v>
      </c>
      <c r="I907" s="7" t="s">
        <v>42</v>
      </c>
      <c r="J907" s="7" t="s">
        <v>43</v>
      </c>
      <c r="K907" s="8"/>
      <c r="L907" s="7" t="s">
        <v>44</v>
      </c>
      <c r="M907" s="9" t="s">
        <v>45</v>
      </c>
    </row>
    <row r="908" ht="74" customHeight="1" spans="1:13">
      <c r="A908" s="11" t="s">
        <v>621</v>
      </c>
      <c r="B908" s="12" t="s">
        <v>622</v>
      </c>
      <c r="C908" s="12" t="s">
        <v>585</v>
      </c>
      <c r="D908" s="12" t="s">
        <v>189</v>
      </c>
      <c r="E908" s="12"/>
      <c r="F908" s="13" t="s">
        <v>58</v>
      </c>
      <c r="G908" s="60"/>
      <c r="H908" s="14" t="s">
        <v>586</v>
      </c>
      <c r="I908" s="19"/>
      <c r="J908" s="15">
        <f>ROUND(IF(OR(ISERROR(H908),H908=""),0,H908)*IF(OR(ISERROR(I908),I908=""),0,I908),2)</f>
        <v>0</v>
      </c>
      <c r="K908" s="38"/>
      <c r="L908" s="12"/>
      <c r="M908" s="17"/>
    </row>
    <row r="909" ht="70.3" customHeight="1" spans="1:13">
      <c r="A909" s="39"/>
      <c r="B909" s="40"/>
      <c r="C909" s="40"/>
      <c r="D909" s="40"/>
      <c r="E909" s="40"/>
      <c r="F909" s="61"/>
      <c r="G909" s="62"/>
      <c r="H909" s="44"/>
      <c r="I909" s="44"/>
      <c r="J909" s="45"/>
      <c r="K909" s="46"/>
      <c r="L909" s="40"/>
      <c r="M909" s="47"/>
    </row>
    <row r="910" ht="70.3" customHeight="1" spans="1:13">
      <c r="A910" s="48"/>
      <c r="B910" s="49"/>
      <c r="C910" s="49"/>
      <c r="D910" s="49"/>
      <c r="E910" s="49"/>
      <c r="F910" s="63"/>
      <c r="G910" s="64"/>
      <c r="H910" s="53"/>
      <c r="I910" s="53"/>
      <c r="J910" s="54"/>
      <c r="K910" s="55"/>
      <c r="L910" s="49"/>
      <c r="M910" s="56"/>
    </row>
    <row r="911" ht="37.75" customHeight="1" spans="1:13">
      <c r="A911" s="11" t="s">
        <v>288</v>
      </c>
      <c r="B911" s="12" t="s">
        <v>47</v>
      </c>
      <c r="C911" s="12" t="s">
        <v>623</v>
      </c>
      <c r="D911" s="12"/>
      <c r="E911" s="12"/>
      <c r="F911" s="13" t="s">
        <v>49</v>
      </c>
      <c r="G911" s="59"/>
      <c r="H911" s="14" t="s">
        <v>46</v>
      </c>
      <c r="I911" s="14" t="s">
        <v>50</v>
      </c>
      <c r="J911" s="15">
        <f>ROUND(IF(OR(ISERROR(J912),J912=""),0,J912),2)</f>
        <v>0</v>
      </c>
      <c r="K911" s="16"/>
      <c r="L911" s="12"/>
      <c r="M911" s="17"/>
    </row>
    <row r="912" ht="17" customHeight="1" spans="1:13">
      <c r="A912" s="11" t="s">
        <v>624</v>
      </c>
      <c r="B912" s="12" t="s">
        <v>52</v>
      </c>
      <c r="C912" s="12" t="s">
        <v>53</v>
      </c>
      <c r="D912" s="12"/>
      <c r="E912" s="12"/>
      <c r="F912" s="13"/>
      <c r="G912" s="59"/>
      <c r="H912" s="14" t="s">
        <v>46</v>
      </c>
      <c r="I912" s="14" t="s">
        <v>50</v>
      </c>
      <c r="J912" s="15">
        <f>ROUND(IF(OR(ISERROR(J913),J913=""),0,J913)+IF(OR(ISERROR(J933),J933=""),0,J933)+IF(OR(ISERROR(J937),J937=""),0,J937)+IF(OR(ISERROR(J957),J957=""),0,J957)+IF(OR(ISERROR(J960),J960=""),0,J960),2)</f>
        <v>0</v>
      </c>
      <c r="K912" s="16"/>
      <c r="L912" s="12"/>
      <c r="M912" s="17"/>
    </row>
    <row r="913" ht="74" customHeight="1" spans="1:13">
      <c r="A913" s="11" t="s">
        <v>625</v>
      </c>
      <c r="B913" s="12" t="s">
        <v>626</v>
      </c>
      <c r="C913" s="12" t="s">
        <v>56</v>
      </c>
      <c r="D913" s="12" t="s">
        <v>57</v>
      </c>
      <c r="E913" s="12"/>
      <c r="F913" s="13" t="s">
        <v>58</v>
      </c>
      <c r="G913" s="60"/>
      <c r="H913" s="14" t="s">
        <v>627</v>
      </c>
      <c r="I913" s="19"/>
      <c r="J913" s="15">
        <f>ROUND(IF(OR(ISERROR(H913),H913=""),0,H913)*IF(OR(ISERROR(I913),I913=""),0,I913),2)</f>
        <v>0</v>
      </c>
      <c r="K913" s="38"/>
      <c r="L913" s="12"/>
      <c r="M913" s="17"/>
    </row>
    <row r="914" ht="74" customHeight="1" spans="1:13">
      <c r="A914" s="39"/>
      <c r="B914" s="40"/>
      <c r="C914" s="40"/>
      <c r="D914" s="40"/>
      <c r="E914" s="40"/>
      <c r="F914" s="61"/>
      <c r="G914" s="62"/>
      <c r="H914" s="44"/>
      <c r="I914" s="44"/>
      <c r="J914" s="45"/>
      <c r="K914" s="46"/>
      <c r="L914" s="40"/>
      <c r="M914" s="47"/>
    </row>
    <row r="915" ht="45.15" customHeight="1" spans="1:13">
      <c r="A915" s="39"/>
      <c r="B915" s="40"/>
      <c r="C915" s="40"/>
      <c r="D915" s="40"/>
      <c r="E915" s="40"/>
      <c r="F915" s="61"/>
      <c r="G915" s="62"/>
      <c r="H915" s="44"/>
      <c r="I915" s="44"/>
      <c r="J915" s="45"/>
      <c r="K915" s="46"/>
      <c r="L915" s="40"/>
      <c r="M915" s="47"/>
    </row>
    <row r="916" ht="45.15" customHeight="1" spans="1:13">
      <c r="A916" s="48"/>
      <c r="B916" s="49"/>
      <c r="C916" s="49"/>
      <c r="D916" s="49"/>
      <c r="E916" s="49"/>
      <c r="F916" s="63"/>
      <c r="G916" s="64"/>
      <c r="H916" s="53"/>
      <c r="I916" s="53"/>
      <c r="J916" s="54"/>
      <c r="K916" s="55"/>
      <c r="L916" s="49"/>
      <c r="M916" s="56"/>
    </row>
    <row r="917" ht="17" customHeight="1" spans="1:13">
      <c r="A917" s="11"/>
      <c r="B917" s="12"/>
      <c r="C917" s="12"/>
      <c r="D917" s="12"/>
      <c r="E917" s="12"/>
      <c r="F917" s="13"/>
      <c r="G917" s="59"/>
      <c r="H917" s="14"/>
      <c r="I917" s="14"/>
      <c r="J917" s="14"/>
      <c r="K917" s="16"/>
      <c r="L917" s="12"/>
      <c r="M917" s="17"/>
    </row>
    <row r="918" ht="17.75" customHeight="1" spans="1:13">
      <c r="A918" s="11"/>
      <c r="B918" s="12"/>
      <c r="C918" s="12"/>
      <c r="D918" s="12"/>
      <c r="E918" s="12"/>
      <c r="F918" s="13"/>
      <c r="G918" s="59"/>
      <c r="H918" s="14"/>
      <c r="I918" s="14"/>
      <c r="J918" s="14"/>
      <c r="K918" s="16"/>
      <c r="L918" s="12"/>
      <c r="M918" s="17"/>
    </row>
    <row r="919" ht="17.75" customHeight="1" spans="1:13">
      <c r="A919" s="11"/>
      <c r="B919" s="12"/>
      <c r="C919" s="12"/>
      <c r="D919" s="12"/>
      <c r="E919" s="12"/>
      <c r="F919" s="13"/>
      <c r="G919" s="59"/>
      <c r="H919" s="14"/>
      <c r="I919" s="14"/>
      <c r="J919" s="14"/>
      <c r="K919" s="16"/>
      <c r="L919" s="12"/>
      <c r="M919" s="17"/>
    </row>
    <row r="920" ht="17" customHeight="1" spans="1:13">
      <c r="A920" s="11"/>
      <c r="B920" s="12"/>
      <c r="C920" s="12"/>
      <c r="D920" s="12"/>
      <c r="E920" s="12"/>
      <c r="F920" s="13"/>
      <c r="G920" s="59"/>
      <c r="H920" s="14"/>
      <c r="I920" s="14"/>
      <c r="J920" s="14"/>
      <c r="K920" s="16"/>
      <c r="L920" s="12"/>
      <c r="M920" s="17"/>
    </row>
    <row r="921" ht="17.75" customHeight="1" spans="1:13">
      <c r="A921" s="11"/>
      <c r="B921" s="12"/>
      <c r="C921" s="12"/>
      <c r="D921" s="12"/>
      <c r="E921" s="12"/>
      <c r="F921" s="13"/>
      <c r="G921" s="59"/>
      <c r="H921" s="14"/>
      <c r="I921" s="14"/>
      <c r="J921" s="14"/>
      <c r="K921" s="16"/>
      <c r="L921" s="12"/>
      <c r="M921" s="17"/>
    </row>
    <row r="922" ht="17.75" customHeight="1" spans="1:13">
      <c r="A922" s="11"/>
      <c r="B922" s="12"/>
      <c r="C922" s="12"/>
      <c r="D922" s="12"/>
      <c r="E922" s="12"/>
      <c r="F922" s="13"/>
      <c r="G922" s="59"/>
      <c r="H922" s="14"/>
      <c r="I922" s="14"/>
      <c r="J922" s="14"/>
      <c r="K922" s="16"/>
      <c r="L922" s="12"/>
      <c r="M922" s="17"/>
    </row>
    <row r="923" ht="17" customHeight="1" spans="1:13">
      <c r="A923" s="11"/>
      <c r="B923" s="12"/>
      <c r="C923" s="12"/>
      <c r="D923" s="12"/>
      <c r="E923" s="12"/>
      <c r="F923" s="13"/>
      <c r="G923" s="59"/>
      <c r="H923" s="14"/>
      <c r="I923" s="14"/>
      <c r="J923" s="14"/>
      <c r="K923" s="16"/>
      <c r="L923" s="12"/>
      <c r="M923" s="17"/>
    </row>
    <row r="924" ht="17.75" customHeight="1" spans="1:13">
      <c r="A924" s="11"/>
      <c r="B924" s="12"/>
      <c r="C924" s="12"/>
      <c r="D924" s="12"/>
      <c r="E924" s="12"/>
      <c r="F924" s="13"/>
      <c r="G924" s="59"/>
      <c r="H924" s="14"/>
      <c r="I924" s="14"/>
      <c r="J924" s="14"/>
      <c r="K924" s="16"/>
      <c r="L924" s="12"/>
      <c r="M924" s="17"/>
    </row>
    <row r="925" ht="17" customHeight="1" spans="1:13">
      <c r="A925" s="11"/>
      <c r="B925" s="21"/>
      <c r="C925" s="21"/>
      <c r="D925" s="21"/>
      <c r="E925" s="21"/>
      <c r="F925" s="22"/>
      <c r="G925" s="65"/>
      <c r="H925" s="23"/>
      <c r="I925" s="23"/>
      <c r="J925" s="23"/>
      <c r="K925" s="26"/>
      <c r="L925" s="21"/>
      <c r="M925" s="27"/>
    </row>
    <row r="926" ht="0.75" customHeight="1" spans="1:13">
      <c r="A926" s="31"/>
      <c r="B926" s="29"/>
      <c r="C926" s="29"/>
      <c r="D926" s="29"/>
      <c r="E926" s="29"/>
      <c r="F926" s="29"/>
      <c r="G926" s="29"/>
      <c r="H926" s="29"/>
      <c r="I926" s="29"/>
      <c r="J926" s="29"/>
      <c r="K926" s="29"/>
      <c r="L926" s="29"/>
      <c r="M926" s="29"/>
    </row>
    <row r="927" ht="1.5" customHeight="1"/>
    <row r="928" ht="23.7" customHeight="1" spans="1:13">
      <c r="G928" s="30" t="s">
        <v>29</v>
      </c>
      <c r="H928" s="30"/>
      <c r="I928" s="30"/>
      <c r="J928" s="30"/>
      <c r="K928" s="30"/>
      <c r="L928" s="30"/>
      <c r="M928" s="30"/>
    </row>
    <row r="929" ht="34.8" customHeight="1" spans="1:13">
      <c r="A929" s="1" t="s">
        <v>31</v>
      </c>
      <c r="B929" s="1"/>
      <c r="C929" s="1"/>
      <c r="D929" s="1"/>
      <c r="E929" s="1"/>
      <c r="F929" s="1"/>
      <c r="G929" s="1"/>
      <c r="H929" s="1"/>
      <c r="I929" s="1"/>
      <c r="J929" s="1"/>
      <c r="K929" s="1"/>
      <c r="L929" s="1"/>
      <c r="M929" s="1"/>
    </row>
    <row r="930" ht="13.3" customHeight="1" spans="1:13">
      <c r="A930" s="2" t="s">
        <v>32</v>
      </c>
      <c r="B930" s="2"/>
      <c r="C930" s="2"/>
      <c r="D930" s="2"/>
      <c r="E930" s="2"/>
      <c r="F930" s="2"/>
      <c r="G930" s="2"/>
      <c r="H930" s="2"/>
      <c r="I930" s="2"/>
      <c r="J930" s="2"/>
      <c r="K930" s="3" t="s">
        <v>628</v>
      </c>
      <c r="L930" s="3"/>
      <c r="M930" s="3"/>
    </row>
    <row r="931" ht="13.3" customHeight="1" spans="1:13">
      <c r="A931" s="4" t="s">
        <v>34</v>
      </c>
      <c r="B931" s="4"/>
      <c r="C931" s="4"/>
      <c r="D931" s="4"/>
      <c r="E931" s="4"/>
      <c r="F931" s="4"/>
      <c r="G931" s="4"/>
      <c r="H931" s="4"/>
      <c r="I931" s="4"/>
      <c r="J931" s="4"/>
      <c r="K931" s="5"/>
      <c r="L931" s="5"/>
      <c r="M931" s="5"/>
    </row>
    <row r="932" ht="49.6" customHeight="1" spans="1:13">
      <c r="A932" s="6" t="s">
        <v>35</v>
      </c>
      <c r="B932" s="7" t="s">
        <v>36</v>
      </c>
      <c r="C932" s="7" t="s">
        <v>37</v>
      </c>
      <c r="D932" s="7" t="s">
        <v>38</v>
      </c>
      <c r="E932" s="7" t="s">
        <v>39</v>
      </c>
      <c r="F932" s="7" t="s">
        <v>40</v>
      </c>
      <c r="G932" s="8"/>
      <c r="H932" s="7" t="s">
        <v>41</v>
      </c>
      <c r="I932" s="7" t="s">
        <v>42</v>
      </c>
      <c r="J932" s="7" t="s">
        <v>43</v>
      </c>
      <c r="K932" s="8"/>
      <c r="L932" s="7" t="s">
        <v>44</v>
      </c>
      <c r="M932" s="9" t="s">
        <v>45</v>
      </c>
    </row>
    <row r="933" ht="74" customHeight="1" spans="1:13">
      <c r="A933" s="11" t="s">
        <v>629</v>
      </c>
      <c r="B933" s="12" t="s">
        <v>630</v>
      </c>
      <c r="C933" s="12" t="s">
        <v>62</v>
      </c>
      <c r="D933" s="12" t="s">
        <v>541</v>
      </c>
      <c r="E933" s="12"/>
      <c r="F933" s="13" t="s">
        <v>58</v>
      </c>
      <c r="G933" s="60"/>
      <c r="H933" s="14" t="s">
        <v>631</v>
      </c>
      <c r="I933" s="19"/>
      <c r="J933" s="15">
        <f>ROUND(IF(OR(ISERROR(H933),H933=""),0,H933)*IF(OR(ISERROR(I933),I933=""),0,I933),2)</f>
        <v>0</v>
      </c>
      <c r="K933" s="38"/>
      <c r="L933" s="12"/>
      <c r="M933" s="17"/>
    </row>
    <row r="934" ht="74" customHeight="1" spans="1:13">
      <c r="A934" s="39"/>
      <c r="B934" s="40"/>
      <c r="C934" s="40"/>
      <c r="D934" s="40"/>
      <c r="E934" s="40"/>
      <c r="F934" s="61"/>
      <c r="G934" s="62"/>
      <c r="H934" s="44"/>
      <c r="I934" s="44"/>
      <c r="J934" s="45"/>
      <c r="K934" s="46"/>
      <c r="L934" s="40"/>
      <c r="M934" s="47"/>
    </row>
    <row r="935" ht="51.05" customHeight="1" spans="1:13">
      <c r="A935" s="39"/>
      <c r="B935" s="40"/>
      <c r="C935" s="40"/>
      <c r="D935" s="40"/>
      <c r="E935" s="40"/>
      <c r="F935" s="61"/>
      <c r="G935" s="62"/>
      <c r="H935" s="44"/>
      <c r="I935" s="44"/>
      <c r="J935" s="45"/>
      <c r="K935" s="46"/>
      <c r="L935" s="40"/>
      <c r="M935" s="47"/>
    </row>
    <row r="936" ht="50.35" customHeight="1" spans="1:13">
      <c r="A936" s="48"/>
      <c r="B936" s="49"/>
      <c r="C936" s="49"/>
      <c r="D936" s="49"/>
      <c r="E936" s="49"/>
      <c r="F936" s="63"/>
      <c r="G936" s="64"/>
      <c r="H936" s="53"/>
      <c r="I936" s="53"/>
      <c r="J936" s="54"/>
      <c r="K936" s="55"/>
      <c r="L936" s="49"/>
      <c r="M936" s="56"/>
    </row>
    <row r="937" ht="74" customHeight="1" spans="1:13">
      <c r="A937" s="11" t="s">
        <v>632</v>
      </c>
      <c r="B937" s="12" t="s">
        <v>633</v>
      </c>
      <c r="C937" s="12" t="s">
        <v>139</v>
      </c>
      <c r="D937" s="12" t="s">
        <v>189</v>
      </c>
      <c r="E937" s="12"/>
      <c r="F937" s="13" t="s">
        <v>58</v>
      </c>
      <c r="G937" s="60"/>
      <c r="H937" s="14" t="s">
        <v>634</v>
      </c>
      <c r="I937" s="19"/>
      <c r="J937" s="15">
        <f>ROUND(IF(OR(ISERROR(H937),H937=""),0,H937)*IF(OR(ISERROR(I937),I937=""),0,I937),2)</f>
        <v>0</v>
      </c>
      <c r="K937" s="38"/>
      <c r="L937" s="12"/>
      <c r="M937" s="17"/>
    </row>
    <row r="938" ht="70.3" customHeight="1" spans="1:13">
      <c r="A938" s="39"/>
      <c r="B938" s="40"/>
      <c r="C938" s="40"/>
      <c r="D938" s="40"/>
      <c r="E938" s="40"/>
      <c r="F938" s="61"/>
      <c r="G938" s="62"/>
      <c r="H938" s="44"/>
      <c r="I938" s="44"/>
      <c r="J938" s="45"/>
      <c r="K938" s="46"/>
      <c r="L938" s="40"/>
      <c r="M938" s="47"/>
    </row>
    <row r="939" ht="70.3" customHeight="1" spans="1:13">
      <c r="A939" s="48"/>
      <c r="B939" s="49"/>
      <c r="C939" s="49"/>
      <c r="D939" s="49"/>
      <c r="E939" s="49"/>
      <c r="F939" s="63"/>
      <c r="G939" s="64"/>
      <c r="H939" s="53"/>
      <c r="I939" s="53"/>
      <c r="J939" s="54"/>
      <c r="K939" s="55"/>
      <c r="L939" s="49"/>
      <c r="M939" s="56"/>
    </row>
    <row r="940" ht="17.75" customHeight="1" spans="1:13">
      <c r="A940" s="11"/>
      <c r="B940" s="12"/>
      <c r="C940" s="12"/>
      <c r="D940" s="12"/>
      <c r="E940" s="12"/>
      <c r="F940" s="13"/>
      <c r="G940" s="59"/>
      <c r="H940" s="14"/>
      <c r="I940" s="14"/>
      <c r="J940" s="14"/>
      <c r="K940" s="16"/>
      <c r="L940" s="12"/>
      <c r="M940" s="17"/>
    </row>
    <row r="941" ht="17" customHeight="1" spans="1:13">
      <c r="A941" s="11"/>
      <c r="B941" s="12"/>
      <c r="C941" s="12"/>
      <c r="D941" s="12"/>
      <c r="E941" s="12"/>
      <c r="F941" s="13"/>
      <c r="G941" s="59"/>
      <c r="H941" s="14"/>
      <c r="I941" s="14"/>
      <c r="J941" s="14"/>
      <c r="K941" s="16"/>
      <c r="L941" s="12"/>
      <c r="M941" s="17"/>
    </row>
    <row r="942" ht="17.75" customHeight="1" spans="1:13">
      <c r="A942" s="11"/>
      <c r="B942" s="12"/>
      <c r="C942" s="12"/>
      <c r="D942" s="12"/>
      <c r="E942" s="12"/>
      <c r="F942" s="13"/>
      <c r="G942" s="59"/>
      <c r="H942" s="14"/>
      <c r="I942" s="14"/>
      <c r="J942" s="14"/>
      <c r="K942" s="16"/>
      <c r="L942" s="12"/>
      <c r="M942" s="17"/>
    </row>
    <row r="943" ht="17.75" customHeight="1" spans="1:13">
      <c r="A943" s="11"/>
      <c r="B943" s="12"/>
      <c r="C943" s="12"/>
      <c r="D943" s="12"/>
      <c r="E943" s="12"/>
      <c r="F943" s="13"/>
      <c r="G943" s="59"/>
      <c r="H943" s="14"/>
      <c r="I943" s="14"/>
      <c r="J943" s="14"/>
      <c r="K943" s="16"/>
      <c r="L943" s="12"/>
      <c r="M943" s="17"/>
    </row>
    <row r="944" ht="17" customHeight="1" spans="1:13">
      <c r="A944" s="11"/>
      <c r="B944" s="12"/>
      <c r="C944" s="12"/>
      <c r="D944" s="12"/>
      <c r="E944" s="12"/>
      <c r="F944" s="13"/>
      <c r="G944" s="59"/>
      <c r="H944" s="14"/>
      <c r="I944" s="14"/>
      <c r="J944" s="14"/>
      <c r="K944" s="16"/>
      <c r="L944" s="12"/>
      <c r="M944" s="17"/>
    </row>
    <row r="945" ht="17.75" customHeight="1" spans="1:13">
      <c r="A945" s="11"/>
      <c r="B945" s="12"/>
      <c r="C945" s="12"/>
      <c r="D945" s="12"/>
      <c r="E945" s="12"/>
      <c r="F945" s="13"/>
      <c r="G945" s="59"/>
      <c r="H945" s="14"/>
      <c r="I945" s="14"/>
      <c r="J945" s="14"/>
      <c r="K945" s="16"/>
      <c r="L945" s="12"/>
      <c r="M945" s="17"/>
    </row>
    <row r="946" ht="17.75" customHeight="1" spans="1:13">
      <c r="A946" s="11"/>
      <c r="B946" s="12"/>
      <c r="C946" s="12"/>
      <c r="D946" s="12"/>
      <c r="E946" s="12"/>
      <c r="F946" s="13"/>
      <c r="G946" s="59"/>
      <c r="H946" s="14"/>
      <c r="I946" s="14"/>
      <c r="J946" s="14"/>
      <c r="K946" s="16"/>
      <c r="L946" s="12"/>
      <c r="M946" s="17"/>
    </row>
    <row r="947" ht="17" customHeight="1" spans="1:13">
      <c r="A947" s="11"/>
      <c r="B947" s="12"/>
      <c r="C947" s="12"/>
      <c r="D947" s="12"/>
      <c r="E947" s="12"/>
      <c r="F947" s="13"/>
      <c r="G947" s="59"/>
      <c r="H947" s="14"/>
      <c r="I947" s="14"/>
      <c r="J947" s="14"/>
      <c r="K947" s="16"/>
      <c r="L947" s="12"/>
      <c r="M947" s="17"/>
    </row>
    <row r="948" ht="17.75" customHeight="1" spans="1:13">
      <c r="A948" s="11"/>
      <c r="B948" s="12"/>
      <c r="C948" s="12"/>
      <c r="D948" s="12"/>
      <c r="E948" s="12"/>
      <c r="F948" s="13"/>
      <c r="G948" s="59"/>
      <c r="H948" s="14"/>
      <c r="I948" s="14"/>
      <c r="J948" s="14"/>
      <c r="K948" s="16"/>
      <c r="L948" s="12"/>
      <c r="M948" s="17"/>
    </row>
    <row r="949" ht="17" customHeight="1" spans="1:13">
      <c r="A949" s="11"/>
      <c r="B949" s="12"/>
      <c r="C949" s="12"/>
      <c r="D949" s="12"/>
      <c r="E949" s="12"/>
      <c r="F949" s="13"/>
      <c r="G949" s="59"/>
      <c r="H949" s="14"/>
      <c r="I949" s="14"/>
      <c r="J949" s="14"/>
      <c r="K949" s="16"/>
      <c r="L949" s="12"/>
      <c r="M949" s="17"/>
    </row>
    <row r="950" ht="17.75" customHeight="1" spans="1:13">
      <c r="A950" s="11"/>
      <c r="B950" s="21"/>
      <c r="C950" s="21"/>
      <c r="D950" s="21"/>
      <c r="E950" s="21"/>
      <c r="F950" s="22"/>
      <c r="G950" s="65"/>
      <c r="H950" s="23"/>
      <c r="I950" s="23"/>
      <c r="J950" s="23"/>
      <c r="K950" s="26"/>
      <c r="L950" s="21"/>
      <c r="M950" s="27"/>
    </row>
    <row r="951" ht="10.35" customHeight="1" spans="1:13">
      <c r="A951" s="31"/>
      <c r="B951" s="29"/>
      <c r="C951" s="29"/>
      <c r="D951" s="29"/>
      <c r="E951" s="29"/>
      <c r="F951" s="29"/>
      <c r="G951" s="29"/>
      <c r="H951" s="29"/>
      <c r="I951" s="29"/>
      <c r="J951" s="29"/>
      <c r="K951" s="29"/>
      <c r="L951" s="29"/>
      <c r="M951" s="29"/>
    </row>
    <row r="952" ht="23.7" customHeight="1" spans="1:13">
      <c r="G952" s="30" t="s">
        <v>29</v>
      </c>
      <c r="H952" s="30"/>
      <c r="I952" s="30"/>
      <c r="J952" s="30"/>
      <c r="K952" s="30"/>
      <c r="L952" s="30"/>
      <c r="M952" s="30"/>
    </row>
    <row r="953" ht="34.8" customHeight="1" spans="1:13">
      <c r="A953" s="1" t="s">
        <v>31</v>
      </c>
      <c r="B953" s="1"/>
      <c r="C953" s="1"/>
      <c r="D953" s="1"/>
      <c r="E953" s="1"/>
      <c r="F953" s="1"/>
      <c r="G953" s="1"/>
      <c r="H953" s="1"/>
      <c r="I953" s="1"/>
      <c r="J953" s="1"/>
      <c r="K953" s="1"/>
      <c r="L953" s="1"/>
      <c r="M953" s="1"/>
    </row>
    <row r="954" ht="13.3" customHeight="1" spans="1:13">
      <c r="A954" s="2" t="s">
        <v>32</v>
      </c>
      <c r="B954" s="2"/>
      <c r="C954" s="2"/>
      <c r="D954" s="2"/>
      <c r="E954" s="2"/>
      <c r="F954" s="2"/>
      <c r="G954" s="2"/>
      <c r="H954" s="2"/>
      <c r="I954" s="2"/>
      <c r="J954" s="2"/>
      <c r="K954" s="3" t="s">
        <v>635</v>
      </c>
      <c r="L954" s="3"/>
      <c r="M954" s="3"/>
    </row>
    <row r="955" ht="13.3" customHeight="1" spans="1:13">
      <c r="A955" s="4" t="s">
        <v>34</v>
      </c>
      <c r="B955" s="4"/>
      <c r="C955" s="4"/>
      <c r="D955" s="4"/>
      <c r="E955" s="4"/>
      <c r="F955" s="4"/>
      <c r="G955" s="4"/>
      <c r="H955" s="4"/>
      <c r="I955" s="4"/>
      <c r="J955" s="4"/>
      <c r="K955" s="5"/>
      <c r="L955" s="5"/>
      <c r="M955" s="5"/>
    </row>
    <row r="956" ht="49.6" customHeight="1" spans="1:13">
      <c r="A956" s="6" t="s">
        <v>35</v>
      </c>
      <c r="B956" s="7" t="s">
        <v>36</v>
      </c>
      <c r="C956" s="7" t="s">
        <v>37</v>
      </c>
      <c r="D956" s="7" t="s">
        <v>38</v>
      </c>
      <c r="E956" s="7" t="s">
        <v>39</v>
      </c>
      <c r="F956" s="7" t="s">
        <v>40</v>
      </c>
      <c r="G956" s="8"/>
      <c r="H956" s="7" t="s">
        <v>41</v>
      </c>
      <c r="I956" s="7" t="s">
        <v>42</v>
      </c>
      <c r="J956" s="7" t="s">
        <v>43</v>
      </c>
      <c r="K956" s="8"/>
      <c r="L956" s="7" t="s">
        <v>44</v>
      </c>
      <c r="M956" s="9" t="s">
        <v>45</v>
      </c>
    </row>
    <row r="957" ht="74" customHeight="1" spans="1:13">
      <c r="A957" s="11" t="s">
        <v>636</v>
      </c>
      <c r="B957" s="12" t="s">
        <v>637</v>
      </c>
      <c r="C957" s="12" t="s">
        <v>143</v>
      </c>
      <c r="D957" s="12" t="s">
        <v>189</v>
      </c>
      <c r="E957" s="12"/>
      <c r="F957" s="13" t="s">
        <v>58</v>
      </c>
      <c r="G957" s="60"/>
      <c r="H957" s="14" t="s">
        <v>638</v>
      </c>
      <c r="I957" s="19"/>
      <c r="J957" s="15">
        <f>ROUND(IF(OR(ISERROR(H957),H957=""),0,H957)*IF(OR(ISERROR(I957),I957=""),0,I957),2)</f>
        <v>0</v>
      </c>
      <c r="K957" s="38"/>
      <c r="L957" s="12"/>
      <c r="M957" s="17"/>
    </row>
    <row r="958" ht="70.3" customHeight="1" spans="1:13">
      <c r="A958" s="39"/>
      <c r="B958" s="40"/>
      <c r="C958" s="40"/>
      <c r="D958" s="40"/>
      <c r="E958" s="40"/>
      <c r="F958" s="61"/>
      <c r="G958" s="62"/>
      <c r="H958" s="44"/>
      <c r="I958" s="44"/>
      <c r="J958" s="45"/>
      <c r="K958" s="46"/>
      <c r="L958" s="40"/>
      <c r="M958" s="47"/>
    </row>
    <row r="959" ht="70.3" customHeight="1" spans="1:13">
      <c r="A959" s="48"/>
      <c r="B959" s="49"/>
      <c r="C959" s="49"/>
      <c r="D959" s="49"/>
      <c r="E959" s="49"/>
      <c r="F959" s="63"/>
      <c r="G959" s="64"/>
      <c r="H959" s="53"/>
      <c r="I959" s="53"/>
      <c r="J959" s="54"/>
      <c r="K959" s="55"/>
      <c r="L959" s="49"/>
      <c r="M959" s="56"/>
    </row>
    <row r="960" ht="59.95" customHeight="1" spans="1:13">
      <c r="A960" s="11" t="s">
        <v>639</v>
      </c>
      <c r="B960" s="12" t="s">
        <v>640</v>
      </c>
      <c r="C960" s="12" t="s">
        <v>580</v>
      </c>
      <c r="D960" s="12" t="s">
        <v>581</v>
      </c>
      <c r="E960" s="12"/>
      <c r="F960" s="13" t="s">
        <v>154</v>
      </c>
      <c r="G960" s="60"/>
      <c r="H960" s="14" t="s">
        <v>232</v>
      </c>
      <c r="I960" s="19"/>
      <c r="J960" s="15">
        <f>ROUND(IF(OR(ISERROR(H960),H960=""),0,H960)*IF(OR(ISERROR(I960),I960=""),0,I960),2)</f>
        <v>0</v>
      </c>
      <c r="K960" s="38"/>
      <c r="L960" s="12"/>
      <c r="M960" s="17"/>
    </row>
    <row r="961" ht="59.95" customHeight="1" spans="1:13">
      <c r="A961" s="48"/>
      <c r="B961" s="49"/>
      <c r="C961" s="49"/>
      <c r="D961" s="49"/>
      <c r="E961" s="49"/>
      <c r="F961" s="63"/>
      <c r="G961" s="64"/>
      <c r="H961" s="53"/>
      <c r="I961" s="53"/>
      <c r="J961" s="54"/>
      <c r="K961" s="55"/>
      <c r="L961" s="49"/>
      <c r="M961" s="56"/>
    </row>
    <row r="962" ht="37.75" customHeight="1" spans="1:13">
      <c r="A962" s="11" t="s">
        <v>557</v>
      </c>
      <c r="B962" s="12" t="s">
        <v>47</v>
      </c>
      <c r="C962" s="12" t="s">
        <v>641</v>
      </c>
      <c r="D962" s="12"/>
      <c r="E962" s="12"/>
      <c r="F962" s="13" t="s">
        <v>49</v>
      </c>
      <c r="G962" s="59"/>
      <c r="H962" s="14" t="s">
        <v>46</v>
      </c>
      <c r="I962" s="14" t="s">
        <v>50</v>
      </c>
      <c r="J962" s="15">
        <f>ROUND(IF(OR(ISERROR(J963),J963=""),0,J963),2)</f>
        <v>0</v>
      </c>
      <c r="K962" s="16"/>
      <c r="L962" s="12"/>
      <c r="M962" s="17"/>
    </row>
    <row r="963" ht="17.75" customHeight="1" spans="1:13">
      <c r="A963" s="11" t="s">
        <v>642</v>
      </c>
      <c r="B963" s="12" t="s">
        <v>52</v>
      </c>
      <c r="C963" s="12" t="s">
        <v>53</v>
      </c>
      <c r="D963" s="12"/>
      <c r="E963" s="12"/>
      <c r="F963" s="13"/>
      <c r="G963" s="59"/>
      <c r="H963" s="14" t="s">
        <v>46</v>
      </c>
      <c r="I963" s="14" t="s">
        <v>50</v>
      </c>
      <c r="J963" s="15">
        <f>ROUND(IF(OR(ISERROR(J964),J964=""),0,J964)+IF(OR(ISERROR(J976),J976=""),0,J976)+IF(OR(ISERROR(J980),J980=""),0,J980)+IF(OR(ISERROR(J1000),J1000=""),0,J1000)+IF(OR(ISERROR(J1003),J1003=""),0,J1003)+IF(OR(ISERROR(J1005),J1005=""),0,J1005)+IF(OR(ISERROR(J1006),J1006=""),0,J1006),2)</f>
        <v>0</v>
      </c>
      <c r="K963" s="16"/>
      <c r="L963" s="12"/>
      <c r="M963" s="17"/>
    </row>
    <row r="964" ht="74" customHeight="1" spans="1:13">
      <c r="A964" s="11" t="s">
        <v>643</v>
      </c>
      <c r="B964" s="12" t="s">
        <v>644</v>
      </c>
      <c r="C964" s="12" t="s">
        <v>56</v>
      </c>
      <c r="D964" s="12" t="s">
        <v>57</v>
      </c>
      <c r="E964" s="12"/>
      <c r="F964" s="13" t="s">
        <v>58</v>
      </c>
      <c r="G964" s="60"/>
      <c r="H964" s="14" t="s">
        <v>627</v>
      </c>
      <c r="I964" s="19"/>
      <c r="J964" s="15">
        <f>ROUND(IF(OR(ISERROR(H964),H964=""),0,H964)*IF(OR(ISERROR(I964),I964=""),0,I964),2)</f>
        <v>0</v>
      </c>
      <c r="K964" s="38"/>
      <c r="L964" s="12"/>
      <c r="M964" s="17"/>
    </row>
    <row r="965" ht="74" customHeight="1" spans="1:13">
      <c r="A965" s="39"/>
      <c r="B965" s="40"/>
      <c r="C965" s="40"/>
      <c r="D965" s="40"/>
      <c r="E965" s="40"/>
      <c r="F965" s="61"/>
      <c r="G965" s="62"/>
      <c r="H965" s="44"/>
      <c r="I965" s="44"/>
      <c r="J965" s="45"/>
      <c r="K965" s="46"/>
      <c r="L965" s="40"/>
      <c r="M965" s="47"/>
    </row>
    <row r="966" ht="45.15" customHeight="1" spans="1:13">
      <c r="A966" s="39"/>
      <c r="B966" s="40"/>
      <c r="C966" s="40"/>
      <c r="D966" s="40"/>
      <c r="E966" s="40"/>
      <c r="F966" s="61"/>
      <c r="G966" s="62"/>
      <c r="H966" s="44"/>
      <c r="I966" s="44"/>
      <c r="J966" s="45"/>
      <c r="K966" s="46"/>
      <c r="L966" s="40"/>
      <c r="M966" s="47"/>
    </row>
    <row r="967" ht="44.4" customHeight="1" spans="1:13">
      <c r="A967" s="48"/>
      <c r="B967" s="49"/>
      <c r="C967" s="49"/>
      <c r="D967" s="49"/>
      <c r="E967" s="49"/>
      <c r="F967" s="63"/>
      <c r="G967" s="64"/>
      <c r="H967" s="53"/>
      <c r="I967" s="53"/>
      <c r="J967" s="54"/>
      <c r="K967" s="55"/>
      <c r="L967" s="49"/>
      <c r="M967" s="56"/>
    </row>
    <row r="968" ht="17.75" customHeight="1" spans="1:13">
      <c r="A968" s="11"/>
      <c r="B968" s="12"/>
      <c r="C968" s="12"/>
      <c r="D968" s="12"/>
      <c r="E968" s="12"/>
      <c r="F968" s="13"/>
      <c r="G968" s="59"/>
      <c r="H968" s="14"/>
      <c r="I968" s="14"/>
      <c r="J968" s="14"/>
      <c r="K968" s="16"/>
      <c r="L968" s="12"/>
      <c r="M968" s="17"/>
    </row>
    <row r="969" ht="17.75" customHeight="1" spans="1:13">
      <c r="A969" s="11"/>
      <c r="B969" s="21"/>
      <c r="C969" s="21"/>
      <c r="D969" s="21"/>
      <c r="E969" s="21"/>
      <c r="F969" s="22"/>
      <c r="G969" s="65"/>
      <c r="H969" s="23"/>
      <c r="I969" s="23"/>
      <c r="J969" s="23"/>
      <c r="K969" s="26"/>
      <c r="L969" s="21"/>
      <c r="M969" s="27"/>
    </row>
    <row r="970" ht="3.7" customHeight="1" spans="1:13">
      <c r="A970" s="31"/>
      <c r="B970" s="29"/>
      <c r="C970" s="29"/>
      <c r="D970" s="29"/>
      <c r="E970" s="29"/>
      <c r="F970" s="29"/>
      <c r="G970" s="29"/>
      <c r="H970" s="29"/>
      <c r="I970" s="29"/>
      <c r="J970" s="29"/>
      <c r="K970" s="29"/>
      <c r="L970" s="29"/>
      <c r="M970" s="29"/>
    </row>
    <row r="971" ht="23.7" customHeight="1" spans="1:13">
      <c r="G971" s="30" t="s">
        <v>29</v>
      </c>
      <c r="H971" s="30"/>
      <c r="I971" s="30"/>
      <c r="J971" s="30"/>
      <c r="K971" s="30"/>
      <c r="L971" s="30"/>
      <c r="M971" s="30"/>
    </row>
    <row r="972" ht="34.8" customHeight="1" spans="1:13">
      <c r="A972" s="1" t="s">
        <v>31</v>
      </c>
      <c r="B972" s="1"/>
      <c r="C972" s="1"/>
      <c r="D972" s="1"/>
      <c r="E972" s="1"/>
      <c r="F972" s="1"/>
      <c r="G972" s="1"/>
      <c r="H972" s="1"/>
      <c r="I972" s="1"/>
      <c r="J972" s="1"/>
      <c r="K972" s="1"/>
      <c r="L972" s="1"/>
      <c r="M972" s="1"/>
    </row>
    <row r="973" ht="13.3" customHeight="1" spans="1:13">
      <c r="A973" s="2" t="s">
        <v>32</v>
      </c>
      <c r="B973" s="2"/>
      <c r="C973" s="2"/>
      <c r="D973" s="2"/>
      <c r="E973" s="2"/>
      <c r="F973" s="2"/>
      <c r="G973" s="2"/>
      <c r="H973" s="2"/>
      <c r="I973" s="2"/>
      <c r="J973" s="2"/>
      <c r="K973" s="3" t="s">
        <v>645</v>
      </c>
      <c r="L973" s="3"/>
      <c r="M973" s="3"/>
    </row>
    <row r="974" ht="13.3" customHeight="1" spans="1:13">
      <c r="A974" s="4" t="s">
        <v>34</v>
      </c>
      <c r="B974" s="4"/>
      <c r="C974" s="4"/>
      <c r="D974" s="4"/>
      <c r="E974" s="4"/>
      <c r="F974" s="4"/>
      <c r="G974" s="4"/>
      <c r="H974" s="4"/>
      <c r="I974" s="4"/>
      <c r="J974" s="4"/>
      <c r="K974" s="5"/>
      <c r="L974" s="5"/>
      <c r="M974" s="5"/>
    </row>
    <row r="975" ht="49.6" customHeight="1" spans="1:13">
      <c r="A975" s="6" t="s">
        <v>35</v>
      </c>
      <c r="B975" s="7" t="s">
        <v>36</v>
      </c>
      <c r="C975" s="7" t="s">
        <v>37</v>
      </c>
      <c r="D975" s="7" t="s">
        <v>38</v>
      </c>
      <c r="E975" s="7" t="s">
        <v>39</v>
      </c>
      <c r="F975" s="7" t="s">
        <v>40</v>
      </c>
      <c r="G975" s="8"/>
      <c r="H975" s="7" t="s">
        <v>41</v>
      </c>
      <c r="I975" s="7" t="s">
        <v>42</v>
      </c>
      <c r="J975" s="7" t="s">
        <v>43</v>
      </c>
      <c r="K975" s="8"/>
      <c r="L975" s="7" t="s">
        <v>44</v>
      </c>
      <c r="M975" s="9" t="s">
        <v>45</v>
      </c>
    </row>
    <row r="976" ht="74" customHeight="1" spans="1:13">
      <c r="A976" s="11" t="s">
        <v>646</v>
      </c>
      <c r="B976" s="12" t="s">
        <v>647</v>
      </c>
      <c r="C976" s="12" t="s">
        <v>62</v>
      </c>
      <c r="D976" s="12" t="s">
        <v>541</v>
      </c>
      <c r="E976" s="12"/>
      <c r="F976" s="13" t="s">
        <v>58</v>
      </c>
      <c r="G976" s="60"/>
      <c r="H976" s="14" t="s">
        <v>631</v>
      </c>
      <c r="I976" s="19"/>
      <c r="J976" s="15">
        <f>ROUND(IF(OR(ISERROR(H976),H976=""),0,H976)*IF(OR(ISERROR(I976),I976=""),0,I976),2)</f>
        <v>0</v>
      </c>
      <c r="K976" s="38"/>
      <c r="L976" s="12"/>
      <c r="M976" s="17"/>
    </row>
    <row r="977" ht="74" customHeight="1" spans="1:13">
      <c r="A977" s="39"/>
      <c r="B977" s="40"/>
      <c r="C977" s="40"/>
      <c r="D977" s="40"/>
      <c r="E977" s="40"/>
      <c r="F977" s="61"/>
      <c r="G977" s="62"/>
      <c r="H977" s="44"/>
      <c r="I977" s="44"/>
      <c r="J977" s="45"/>
      <c r="K977" s="46"/>
      <c r="L977" s="40"/>
      <c r="M977" s="47"/>
    </row>
    <row r="978" ht="51.05" customHeight="1" spans="1:13">
      <c r="A978" s="39"/>
      <c r="B978" s="40"/>
      <c r="C978" s="40"/>
      <c r="D978" s="40"/>
      <c r="E978" s="40"/>
      <c r="F978" s="61"/>
      <c r="G978" s="62"/>
      <c r="H978" s="44"/>
      <c r="I978" s="44"/>
      <c r="J978" s="45"/>
      <c r="K978" s="46"/>
      <c r="L978" s="40"/>
      <c r="M978" s="47"/>
    </row>
    <row r="979" ht="50.35" customHeight="1" spans="1:13">
      <c r="A979" s="48"/>
      <c r="B979" s="49"/>
      <c r="C979" s="49"/>
      <c r="D979" s="49"/>
      <c r="E979" s="49"/>
      <c r="F979" s="63"/>
      <c r="G979" s="64"/>
      <c r="H979" s="53"/>
      <c r="I979" s="53"/>
      <c r="J979" s="54"/>
      <c r="K979" s="55"/>
      <c r="L979" s="49"/>
      <c r="M979" s="56"/>
    </row>
    <row r="980" ht="74" customHeight="1" spans="1:13">
      <c r="A980" s="11" t="s">
        <v>648</v>
      </c>
      <c r="B980" s="12" t="s">
        <v>649</v>
      </c>
      <c r="C980" s="12" t="s">
        <v>139</v>
      </c>
      <c r="D980" s="12" t="s">
        <v>189</v>
      </c>
      <c r="E980" s="12"/>
      <c r="F980" s="13" t="s">
        <v>58</v>
      </c>
      <c r="G980" s="60"/>
      <c r="H980" s="14" t="s">
        <v>634</v>
      </c>
      <c r="I980" s="19"/>
      <c r="J980" s="15">
        <f>ROUND(IF(OR(ISERROR(H980),H980=""),0,H980)*IF(OR(ISERROR(I980),I980=""),0,I980),2)</f>
        <v>0</v>
      </c>
      <c r="K980" s="38"/>
      <c r="L980" s="12"/>
      <c r="M980" s="17"/>
    </row>
    <row r="981" ht="70.3" customHeight="1" spans="1:13">
      <c r="A981" s="39"/>
      <c r="B981" s="40"/>
      <c r="C981" s="40"/>
      <c r="D981" s="40"/>
      <c r="E981" s="40"/>
      <c r="F981" s="61"/>
      <c r="G981" s="62"/>
      <c r="H981" s="44"/>
      <c r="I981" s="44"/>
      <c r="J981" s="45"/>
      <c r="K981" s="46"/>
      <c r="L981" s="40"/>
      <c r="M981" s="47"/>
    </row>
    <row r="982" ht="70.3" customHeight="1" spans="1:13">
      <c r="A982" s="48"/>
      <c r="B982" s="49"/>
      <c r="C982" s="49"/>
      <c r="D982" s="49"/>
      <c r="E982" s="49"/>
      <c r="F982" s="63"/>
      <c r="G982" s="64"/>
      <c r="H982" s="53"/>
      <c r="I982" s="53"/>
      <c r="J982" s="54"/>
      <c r="K982" s="55"/>
      <c r="L982" s="49"/>
      <c r="M982" s="56"/>
    </row>
    <row r="983" ht="17.75" customHeight="1" spans="1:13">
      <c r="A983" s="11"/>
      <c r="B983" s="12"/>
      <c r="C983" s="12"/>
      <c r="D983" s="12"/>
      <c r="E983" s="12"/>
      <c r="F983" s="13"/>
      <c r="G983" s="59"/>
      <c r="H983" s="14"/>
      <c r="I983" s="14"/>
      <c r="J983" s="14"/>
      <c r="K983" s="16"/>
      <c r="L983" s="12"/>
      <c r="M983" s="17"/>
    </row>
    <row r="984" ht="17" customHeight="1" spans="1:13">
      <c r="A984" s="11"/>
      <c r="B984" s="12"/>
      <c r="C984" s="12"/>
      <c r="D984" s="12"/>
      <c r="E984" s="12"/>
      <c r="F984" s="13"/>
      <c r="G984" s="59"/>
      <c r="H984" s="14"/>
      <c r="I984" s="14"/>
      <c r="J984" s="14"/>
      <c r="K984" s="16"/>
      <c r="L984" s="12"/>
      <c r="M984" s="17"/>
    </row>
    <row r="985" ht="17.75" customHeight="1" spans="1:13">
      <c r="A985" s="11"/>
      <c r="B985" s="12"/>
      <c r="C985" s="12"/>
      <c r="D985" s="12"/>
      <c r="E985" s="12"/>
      <c r="F985" s="13"/>
      <c r="G985" s="59"/>
      <c r="H985" s="14"/>
      <c r="I985" s="14"/>
      <c r="J985" s="14"/>
      <c r="K985" s="16"/>
      <c r="L985" s="12"/>
      <c r="M985" s="17"/>
    </row>
    <row r="986" ht="17.75" customHeight="1" spans="1:13">
      <c r="A986" s="11"/>
      <c r="B986" s="12"/>
      <c r="C986" s="12"/>
      <c r="D986" s="12"/>
      <c r="E986" s="12"/>
      <c r="F986" s="13"/>
      <c r="G986" s="59"/>
      <c r="H986" s="14"/>
      <c r="I986" s="14"/>
      <c r="J986" s="14"/>
      <c r="K986" s="16"/>
      <c r="L986" s="12"/>
      <c r="M986" s="17"/>
    </row>
    <row r="987" ht="17" customHeight="1" spans="1:13">
      <c r="A987" s="11"/>
      <c r="B987" s="12"/>
      <c r="C987" s="12"/>
      <c r="D987" s="12"/>
      <c r="E987" s="12"/>
      <c r="F987" s="13"/>
      <c r="G987" s="59"/>
      <c r="H987" s="14"/>
      <c r="I987" s="14"/>
      <c r="J987" s="14"/>
      <c r="K987" s="16"/>
      <c r="L987" s="12"/>
      <c r="M987" s="17"/>
    </row>
    <row r="988" ht="17.75" customHeight="1" spans="1:13">
      <c r="A988" s="11"/>
      <c r="B988" s="12"/>
      <c r="C988" s="12"/>
      <c r="D988" s="12"/>
      <c r="E988" s="12"/>
      <c r="F988" s="13"/>
      <c r="G988" s="59"/>
      <c r="H988" s="14"/>
      <c r="I988" s="14"/>
      <c r="J988" s="14"/>
      <c r="K988" s="16"/>
      <c r="L988" s="12"/>
      <c r="M988" s="17"/>
    </row>
    <row r="989" ht="17.75" customHeight="1" spans="1:13">
      <c r="A989" s="11"/>
      <c r="B989" s="12"/>
      <c r="C989" s="12"/>
      <c r="D989" s="12"/>
      <c r="E989" s="12"/>
      <c r="F989" s="13"/>
      <c r="G989" s="59"/>
      <c r="H989" s="14"/>
      <c r="I989" s="14"/>
      <c r="J989" s="14"/>
      <c r="K989" s="16"/>
      <c r="L989" s="12"/>
      <c r="M989" s="17"/>
    </row>
    <row r="990" ht="17" customHeight="1" spans="1:13">
      <c r="A990" s="11"/>
      <c r="B990" s="12"/>
      <c r="C990" s="12"/>
      <c r="D990" s="12"/>
      <c r="E990" s="12"/>
      <c r="F990" s="13"/>
      <c r="G990" s="59"/>
      <c r="H990" s="14"/>
      <c r="I990" s="14"/>
      <c r="J990" s="14"/>
      <c r="K990" s="16"/>
      <c r="L990" s="12"/>
      <c r="M990" s="17"/>
    </row>
    <row r="991" ht="17.75" customHeight="1" spans="1:13">
      <c r="A991" s="11"/>
      <c r="B991" s="12"/>
      <c r="C991" s="12"/>
      <c r="D991" s="12"/>
      <c r="E991" s="12"/>
      <c r="F991" s="13"/>
      <c r="G991" s="59"/>
      <c r="H991" s="14"/>
      <c r="I991" s="14"/>
      <c r="J991" s="14"/>
      <c r="K991" s="16"/>
      <c r="L991" s="12"/>
      <c r="M991" s="17"/>
    </row>
    <row r="992" ht="17" customHeight="1" spans="1:13">
      <c r="A992" s="11"/>
      <c r="B992" s="12"/>
      <c r="C992" s="12"/>
      <c r="D992" s="12"/>
      <c r="E992" s="12"/>
      <c r="F992" s="13"/>
      <c r="G992" s="59"/>
      <c r="H992" s="14"/>
      <c r="I992" s="14"/>
      <c r="J992" s="14"/>
      <c r="K992" s="16"/>
      <c r="L992" s="12"/>
      <c r="M992" s="17"/>
    </row>
    <row r="993" ht="17.75" customHeight="1" spans="1:13">
      <c r="A993" s="11"/>
      <c r="B993" s="21"/>
      <c r="C993" s="21"/>
      <c r="D993" s="21"/>
      <c r="E993" s="21"/>
      <c r="F993" s="22"/>
      <c r="G993" s="65"/>
      <c r="H993" s="23"/>
      <c r="I993" s="23"/>
      <c r="J993" s="23"/>
      <c r="K993" s="26"/>
      <c r="L993" s="21"/>
      <c r="M993" s="27"/>
    </row>
    <row r="994" ht="10.35" customHeight="1" spans="1:13">
      <c r="A994" s="31"/>
      <c r="B994" s="29"/>
      <c r="C994" s="29"/>
      <c r="D994" s="29"/>
      <c r="E994" s="29"/>
      <c r="F994" s="29"/>
      <c r="G994" s="29"/>
      <c r="H994" s="29"/>
      <c r="I994" s="29"/>
      <c r="J994" s="29"/>
      <c r="K994" s="29"/>
      <c r="L994" s="29"/>
      <c r="M994" s="29"/>
    </row>
    <row r="995" ht="23.7" customHeight="1" spans="1:13">
      <c r="G995" s="30" t="s">
        <v>29</v>
      </c>
      <c r="H995" s="30"/>
      <c r="I995" s="30"/>
      <c r="J995" s="30"/>
      <c r="K995" s="30"/>
      <c r="L995" s="30"/>
      <c r="M995" s="30"/>
    </row>
    <row r="996" ht="34.8" customHeight="1" spans="1:13">
      <c r="A996" s="1" t="s">
        <v>31</v>
      </c>
      <c r="B996" s="1"/>
      <c r="C996" s="1"/>
      <c r="D996" s="1"/>
      <c r="E996" s="1"/>
      <c r="F996" s="1"/>
      <c r="G996" s="1"/>
      <c r="H996" s="1"/>
      <c r="I996" s="1"/>
      <c r="J996" s="1"/>
      <c r="K996" s="1"/>
      <c r="L996" s="1"/>
      <c r="M996" s="1"/>
    </row>
    <row r="997" ht="13.3" customHeight="1" spans="1:13">
      <c r="A997" s="2" t="s">
        <v>32</v>
      </c>
      <c r="B997" s="2"/>
      <c r="C997" s="2"/>
      <c r="D997" s="2"/>
      <c r="E997" s="2"/>
      <c r="F997" s="2"/>
      <c r="G997" s="2"/>
      <c r="H997" s="2"/>
      <c r="I997" s="2"/>
      <c r="J997" s="2"/>
      <c r="K997" s="3" t="s">
        <v>650</v>
      </c>
      <c r="L997" s="3"/>
      <c r="M997" s="3"/>
    </row>
    <row r="998" ht="13.3" customHeight="1" spans="1:13">
      <c r="A998" s="4" t="s">
        <v>34</v>
      </c>
      <c r="B998" s="4"/>
      <c r="C998" s="4"/>
      <c r="D998" s="4"/>
      <c r="E998" s="4"/>
      <c r="F998" s="4"/>
      <c r="G998" s="4"/>
      <c r="H998" s="4"/>
      <c r="I998" s="4"/>
      <c r="J998" s="4"/>
      <c r="K998" s="5"/>
      <c r="L998" s="5"/>
      <c r="M998" s="5"/>
    </row>
    <row r="999" ht="49.6" customHeight="1" spans="1:13">
      <c r="A999" s="6" t="s">
        <v>35</v>
      </c>
      <c r="B999" s="7" t="s">
        <v>36</v>
      </c>
      <c r="C999" s="7" t="s">
        <v>37</v>
      </c>
      <c r="D999" s="7" t="s">
        <v>38</v>
      </c>
      <c r="E999" s="7" t="s">
        <v>39</v>
      </c>
      <c r="F999" s="7" t="s">
        <v>40</v>
      </c>
      <c r="G999" s="8"/>
      <c r="H999" s="7" t="s">
        <v>41</v>
      </c>
      <c r="I999" s="7" t="s">
        <v>42</v>
      </c>
      <c r="J999" s="7" t="s">
        <v>43</v>
      </c>
      <c r="K999" s="8"/>
      <c r="L999" s="7" t="s">
        <v>44</v>
      </c>
      <c r="M999" s="9" t="s">
        <v>45</v>
      </c>
    </row>
    <row r="1000" ht="74" customHeight="1" spans="1:13">
      <c r="A1000" s="11" t="s">
        <v>651</v>
      </c>
      <c r="B1000" s="12" t="s">
        <v>652</v>
      </c>
      <c r="C1000" s="12" t="s">
        <v>143</v>
      </c>
      <c r="D1000" s="12" t="s">
        <v>189</v>
      </c>
      <c r="E1000" s="12"/>
      <c r="F1000" s="13" t="s">
        <v>58</v>
      </c>
      <c r="G1000" s="60"/>
      <c r="H1000" s="14" t="s">
        <v>638</v>
      </c>
      <c r="I1000" s="19"/>
      <c r="J1000" s="15">
        <f>ROUND(IF(OR(ISERROR(H1000),H1000=""),0,H1000)*IF(OR(ISERROR(I1000),I1000=""),0,I1000),2)</f>
        <v>0</v>
      </c>
      <c r="K1000" s="38"/>
      <c r="L1000" s="12"/>
      <c r="M1000" s="17"/>
    </row>
    <row r="1001" ht="70.3" customHeight="1" spans="1:13">
      <c r="A1001" s="39"/>
      <c r="B1001" s="40"/>
      <c r="C1001" s="40"/>
      <c r="D1001" s="40"/>
      <c r="E1001" s="40"/>
      <c r="F1001" s="61"/>
      <c r="G1001" s="62"/>
      <c r="H1001" s="44"/>
      <c r="I1001" s="44"/>
      <c r="J1001" s="45"/>
      <c r="K1001" s="46"/>
      <c r="L1001" s="40"/>
      <c r="M1001" s="47"/>
    </row>
    <row r="1002" ht="70.3" customHeight="1" spans="1:13">
      <c r="A1002" s="48"/>
      <c r="B1002" s="49"/>
      <c r="C1002" s="49"/>
      <c r="D1002" s="49"/>
      <c r="E1002" s="49"/>
      <c r="F1002" s="63"/>
      <c r="G1002" s="64"/>
      <c r="H1002" s="53"/>
      <c r="I1002" s="53"/>
      <c r="J1002" s="54"/>
      <c r="K1002" s="55"/>
      <c r="L1002" s="49"/>
      <c r="M1002" s="56"/>
    </row>
    <row r="1003" ht="59.95" customHeight="1" spans="1:13">
      <c r="A1003" s="11" t="s">
        <v>653</v>
      </c>
      <c r="B1003" s="12" t="s">
        <v>654</v>
      </c>
      <c r="C1003" s="12" t="s">
        <v>580</v>
      </c>
      <c r="D1003" s="12" t="s">
        <v>581</v>
      </c>
      <c r="E1003" s="12"/>
      <c r="F1003" s="13" t="s">
        <v>154</v>
      </c>
      <c r="G1003" s="60"/>
      <c r="H1003" s="14" t="s">
        <v>232</v>
      </c>
      <c r="I1003" s="19"/>
      <c r="J1003" s="15">
        <f>ROUND(IF(OR(ISERROR(H1003),H1003=""),0,H1003)*IF(OR(ISERROR(I1003),I1003=""),0,I1003),2)</f>
        <v>0</v>
      </c>
      <c r="K1003" s="38"/>
      <c r="L1003" s="12"/>
      <c r="M1003" s="17"/>
    </row>
    <row r="1004" ht="59.95" customHeight="1" spans="1:13">
      <c r="A1004" s="48"/>
      <c r="B1004" s="49"/>
      <c r="C1004" s="49"/>
      <c r="D1004" s="49"/>
      <c r="E1004" s="49"/>
      <c r="F1004" s="63"/>
      <c r="G1004" s="64"/>
      <c r="H1004" s="53"/>
      <c r="I1004" s="53"/>
      <c r="J1004" s="54"/>
      <c r="K1004" s="55"/>
      <c r="L1004" s="49"/>
      <c r="M1004" s="56"/>
    </row>
    <row r="1005" ht="49.6" customHeight="1" spans="1:13">
      <c r="A1005" s="11" t="s">
        <v>655</v>
      </c>
      <c r="B1005" s="12" t="s">
        <v>656</v>
      </c>
      <c r="C1005" s="12" t="s">
        <v>463</v>
      </c>
      <c r="D1005" s="12" t="s">
        <v>464</v>
      </c>
      <c r="E1005" s="12"/>
      <c r="F1005" s="13" t="s">
        <v>154</v>
      </c>
      <c r="G1005" s="59"/>
      <c r="H1005" s="14" t="s">
        <v>227</v>
      </c>
      <c r="I1005" s="19"/>
      <c r="J1005" s="15">
        <f>ROUND(IF(OR(ISERROR(H1005),H1005=""),0,H1005)*IF(OR(ISERROR(I1005),I1005=""),0,I1005),2)</f>
        <v>0</v>
      </c>
      <c r="K1005" s="16"/>
      <c r="L1005" s="12"/>
      <c r="M1005" s="17"/>
    </row>
    <row r="1006" ht="59.95" customHeight="1" spans="1:13">
      <c r="A1006" s="11" t="s">
        <v>657</v>
      </c>
      <c r="B1006" s="12" t="s">
        <v>658</v>
      </c>
      <c r="C1006" s="12" t="s">
        <v>561</v>
      </c>
      <c r="D1006" s="12" t="s">
        <v>468</v>
      </c>
      <c r="E1006" s="12"/>
      <c r="F1006" s="13" t="s">
        <v>69</v>
      </c>
      <c r="G1006" s="60"/>
      <c r="H1006" s="14" t="s">
        <v>562</v>
      </c>
      <c r="I1006" s="19"/>
      <c r="J1006" s="15">
        <f>ROUND(IF(OR(ISERROR(H1006),H1006=""),0,H1006)*IF(OR(ISERROR(I1006),I1006=""),0,I1006),2)</f>
        <v>0</v>
      </c>
      <c r="K1006" s="38"/>
      <c r="L1006" s="12"/>
      <c r="M1006" s="17"/>
    </row>
    <row r="1007" ht="59.95" customHeight="1" spans="1:13">
      <c r="A1007" s="48"/>
      <c r="B1007" s="49"/>
      <c r="C1007" s="49"/>
      <c r="D1007" s="49"/>
      <c r="E1007" s="49"/>
      <c r="F1007" s="63"/>
      <c r="G1007" s="64"/>
      <c r="H1007" s="53"/>
      <c r="I1007" s="53"/>
      <c r="J1007" s="54"/>
      <c r="K1007" s="55"/>
      <c r="L1007" s="49"/>
      <c r="M1007" s="56"/>
    </row>
    <row r="1008" ht="37.75" customHeight="1" spans="1:13">
      <c r="A1008" s="11" t="s">
        <v>659</v>
      </c>
      <c r="B1008" s="12" t="s">
        <v>47</v>
      </c>
      <c r="C1008" s="12" t="s">
        <v>660</v>
      </c>
      <c r="D1008" s="12"/>
      <c r="E1008" s="12"/>
      <c r="F1008" s="13" t="s">
        <v>49</v>
      </c>
      <c r="G1008" s="59"/>
      <c r="H1008" s="14" t="s">
        <v>46</v>
      </c>
      <c r="I1008" s="14" t="s">
        <v>50</v>
      </c>
      <c r="J1008" s="15">
        <f>ROUND(IF(OR(ISERROR(J1009),J1009=""),0,J1009),2)</f>
        <v>0</v>
      </c>
      <c r="K1008" s="16"/>
      <c r="L1008" s="12"/>
      <c r="M1008" s="17"/>
    </row>
    <row r="1009" ht="17.75" customHeight="1" spans="1:13">
      <c r="A1009" s="11" t="s">
        <v>661</v>
      </c>
      <c r="B1009" s="12" t="s">
        <v>52</v>
      </c>
      <c r="C1009" s="12" t="s">
        <v>53</v>
      </c>
      <c r="D1009" s="12"/>
      <c r="E1009" s="12"/>
      <c r="F1009" s="13"/>
      <c r="G1009" s="59"/>
      <c r="H1009" s="14" t="s">
        <v>46</v>
      </c>
      <c r="I1009" s="14" t="s">
        <v>50</v>
      </c>
      <c r="J1009" s="15">
        <f>ROUND(IF(OR(ISERROR(J1022),J1022=""),0,J1022)+IF(OR(ISERROR(J1026),J1026=""),0,J1026)+IF(OR(ISERROR(J1047),J1047=""),0,J1047)+IF(OR(ISERROR(J1050),J1050=""),0,J1050)+IF(OR(ISERROR(J1053),J1053=""),0,J1053)+IF(OR(ISERROR(J1055),J1055=""),0,J1055)+IF(OR(ISERROR(J1065),J1065=""),0,J1065),2)</f>
        <v>0</v>
      </c>
      <c r="K1009" s="16"/>
      <c r="L1009" s="12"/>
      <c r="M1009" s="17"/>
    </row>
    <row r="1010" ht="17.75" customHeight="1" spans="1:13">
      <c r="A1010" s="11"/>
      <c r="B1010" s="12"/>
      <c r="C1010" s="12"/>
      <c r="D1010" s="12"/>
      <c r="E1010" s="12"/>
      <c r="F1010" s="13"/>
      <c r="G1010" s="59"/>
      <c r="H1010" s="14"/>
      <c r="I1010" s="14"/>
      <c r="J1010" s="14"/>
      <c r="K1010" s="16"/>
      <c r="L1010" s="12"/>
      <c r="M1010" s="17"/>
    </row>
    <row r="1011" ht="17" customHeight="1" spans="1:13">
      <c r="A1011" s="11"/>
      <c r="B1011" s="12"/>
      <c r="C1011" s="12"/>
      <c r="D1011" s="12"/>
      <c r="E1011" s="12"/>
      <c r="F1011" s="13"/>
      <c r="G1011" s="59"/>
      <c r="H1011" s="14"/>
      <c r="I1011" s="14"/>
      <c r="J1011" s="14"/>
      <c r="K1011" s="16"/>
      <c r="L1011" s="12"/>
      <c r="M1011" s="17"/>
    </row>
    <row r="1012" ht="17.75" customHeight="1" spans="1:13">
      <c r="A1012" s="11"/>
      <c r="B1012" s="12"/>
      <c r="C1012" s="12"/>
      <c r="D1012" s="12"/>
      <c r="E1012" s="12"/>
      <c r="F1012" s="13"/>
      <c r="G1012" s="59"/>
      <c r="H1012" s="14"/>
      <c r="I1012" s="14"/>
      <c r="J1012" s="14"/>
      <c r="K1012" s="16"/>
      <c r="L1012" s="12"/>
      <c r="M1012" s="17"/>
    </row>
    <row r="1013" ht="17" customHeight="1" spans="1:13">
      <c r="A1013" s="11"/>
      <c r="B1013" s="12"/>
      <c r="C1013" s="12"/>
      <c r="D1013" s="12"/>
      <c r="E1013" s="12"/>
      <c r="F1013" s="13"/>
      <c r="G1013" s="59"/>
      <c r="H1013" s="14"/>
      <c r="I1013" s="14"/>
      <c r="J1013" s="14"/>
      <c r="K1013" s="16"/>
      <c r="L1013" s="12"/>
      <c r="M1013" s="17"/>
    </row>
    <row r="1014" ht="17.75" customHeight="1" spans="1:13">
      <c r="A1014" s="11"/>
      <c r="B1014" s="12"/>
      <c r="C1014" s="12"/>
      <c r="D1014" s="12"/>
      <c r="E1014" s="12"/>
      <c r="F1014" s="13"/>
      <c r="G1014" s="59"/>
      <c r="H1014" s="14"/>
      <c r="I1014" s="14"/>
      <c r="J1014" s="14"/>
      <c r="K1014" s="16"/>
      <c r="L1014" s="12"/>
      <c r="M1014" s="17"/>
    </row>
    <row r="1015" ht="17.75" customHeight="1" spans="1:13">
      <c r="A1015" s="11"/>
      <c r="B1015" s="21"/>
      <c r="C1015" s="21"/>
      <c r="D1015" s="21"/>
      <c r="E1015" s="21"/>
      <c r="F1015" s="22"/>
      <c r="G1015" s="65"/>
      <c r="H1015" s="23"/>
      <c r="I1015" s="23"/>
      <c r="J1015" s="23"/>
      <c r="K1015" s="26"/>
      <c r="L1015" s="21"/>
      <c r="M1015" s="27"/>
    </row>
    <row r="1016" ht="2.2" customHeight="1" spans="1:13">
      <c r="A1016" s="31"/>
      <c r="B1016" s="29"/>
      <c r="C1016" s="29"/>
      <c r="D1016" s="29"/>
      <c r="E1016" s="29"/>
      <c r="F1016" s="29"/>
      <c r="G1016" s="29"/>
      <c r="H1016" s="29"/>
      <c r="I1016" s="29"/>
      <c r="J1016" s="29"/>
      <c r="K1016" s="29"/>
      <c r="L1016" s="29"/>
      <c r="M1016" s="29"/>
    </row>
    <row r="1017" ht="23.7" customHeight="1" spans="1:13">
      <c r="G1017" s="30" t="s">
        <v>29</v>
      </c>
      <c r="H1017" s="30"/>
      <c r="I1017" s="30"/>
      <c r="J1017" s="30"/>
      <c r="K1017" s="30"/>
      <c r="L1017" s="30"/>
      <c r="M1017" s="30"/>
    </row>
    <row r="1018" ht="34.8" customHeight="1" spans="1:13">
      <c r="A1018" s="1" t="s">
        <v>31</v>
      </c>
      <c r="B1018" s="1"/>
      <c r="C1018" s="1"/>
      <c r="D1018" s="1"/>
      <c r="E1018" s="1"/>
      <c r="F1018" s="1"/>
      <c r="G1018" s="1"/>
      <c r="H1018" s="1"/>
      <c r="I1018" s="1"/>
      <c r="J1018" s="1"/>
      <c r="K1018" s="1"/>
      <c r="L1018" s="1"/>
      <c r="M1018" s="1"/>
    </row>
    <row r="1019" ht="13.3" customHeight="1" spans="1:13">
      <c r="A1019" s="2" t="s">
        <v>32</v>
      </c>
      <c r="B1019" s="2"/>
      <c r="C1019" s="2"/>
      <c r="D1019" s="2"/>
      <c r="E1019" s="2"/>
      <c r="F1019" s="2"/>
      <c r="G1019" s="2"/>
      <c r="H1019" s="2"/>
      <c r="I1019" s="2"/>
      <c r="J1019" s="2"/>
      <c r="K1019" s="3" t="s">
        <v>662</v>
      </c>
      <c r="L1019" s="3"/>
      <c r="M1019" s="3"/>
    </row>
    <row r="1020" ht="13.3" customHeight="1" spans="1:13">
      <c r="A1020" s="4" t="s">
        <v>34</v>
      </c>
      <c r="B1020" s="4"/>
      <c r="C1020" s="4"/>
      <c r="D1020" s="4"/>
      <c r="E1020" s="4"/>
      <c r="F1020" s="4"/>
      <c r="G1020" s="4"/>
      <c r="H1020" s="4"/>
      <c r="I1020" s="4"/>
      <c r="J1020" s="4"/>
      <c r="K1020" s="5"/>
      <c r="L1020" s="5"/>
      <c r="M1020" s="5"/>
    </row>
    <row r="1021" ht="49.6" customHeight="1" spans="1:13">
      <c r="A1021" s="6" t="s">
        <v>35</v>
      </c>
      <c r="B1021" s="7" t="s">
        <v>36</v>
      </c>
      <c r="C1021" s="7" t="s">
        <v>37</v>
      </c>
      <c r="D1021" s="7" t="s">
        <v>38</v>
      </c>
      <c r="E1021" s="7" t="s">
        <v>39</v>
      </c>
      <c r="F1021" s="7" t="s">
        <v>40</v>
      </c>
      <c r="G1021" s="8"/>
      <c r="H1021" s="7" t="s">
        <v>41</v>
      </c>
      <c r="I1021" s="7" t="s">
        <v>42</v>
      </c>
      <c r="J1021" s="7" t="s">
        <v>43</v>
      </c>
      <c r="K1021" s="8"/>
      <c r="L1021" s="7" t="s">
        <v>44</v>
      </c>
      <c r="M1021" s="9" t="s">
        <v>45</v>
      </c>
    </row>
    <row r="1022" ht="74" customHeight="1" spans="1:13">
      <c r="A1022" s="11" t="s">
        <v>663</v>
      </c>
      <c r="B1022" s="12" t="s">
        <v>664</v>
      </c>
      <c r="C1022" s="12" t="s">
        <v>56</v>
      </c>
      <c r="D1022" s="12" t="s">
        <v>57</v>
      </c>
      <c r="E1022" s="12"/>
      <c r="F1022" s="13" t="s">
        <v>58</v>
      </c>
      <c r="G1022" s="60"/>
      <c r="H1022" s="14" t="s">
        <v>665</v>
      </c>
      <c r="I1022" s="19"/>
      <c r="J1022" s="15">
        <f>ROUND(IF(OR(ISERROR(H1022),H1022=""),0,H1022)*IF(OR(ISERROR(I1022),I1022=""),0,I1022),2)</f>
        <v>0</v>
      </c>
      <c r="K1022" s="38"/>
      <c r="L1022" s="12"/>
      <c r="M1022" s="17"/>
    </row>
    <row r="1023" ht="74" customHeight="1" spans="1:13">
      <c r="A1023" s="39"/>
      <c r="B1023" s="40"/>
      <c r="C1023" s="40"/>
      <c r="D1023" s="40"/>
      <c r="E1023" s="40"/>
      <c r="F1023" s="61"/>
      <c r="G1023" s="62"/>
      <c r="H1023" s="44"/>
      <c r="I1023" s="44"/>
      <c r="J1023" s="45"/>
      <c r="K1023" s="46"/>
      <c r="L1023" s="40"/>
      <c r="M1023" s="47"/>
    </row>
    <row r="1024" ht="45.15" customHeight="1" spans="1:13">
      <c r="A1024" s="39"/>
      <c r="B1024" s="40"/>
      <c r="C1024" s="40"/>
      <c r="D1024" s="40"/>
      <c r="E1024" s="40"/>
      <c r="F1024" s="61"/>
      <c r="G1024" s="62"/>
      <c r="H1024" s="44"/>
      <c r="I1024" s="44"/>
      <c r="J1024" s="45"/>
      <c r="K1024" s="46"/>
      <c r="L1024" s="40"/>
      <c r="M1024" s="47"/>
    </row>
    <row r="1025" ht="45.15" customHeight="1" spans="1:13">
      <c r="A1025" s="48"/>
      <c r="B1025" s="49"/>
      <c r="C1025" s="49"/>
      <c r="D1025" s="49"/>
      <c r="E1025" s="49"/>
      <c r="F1025" s="63"/>
      <c r="G1025" s="64"/>
      <c r="H1025" s="53"/>
      <c r="I1025" s="53"/>
      <c r="J1025" s="54"/>
      <c r="K1025" s="55"/>
      <c r="L1025" s="49"/>
      <c r="M1025" s="56"/>
    </row>
    <row r="1026" ht="74" customHeight="1" spans="1:13">
      <c r="A1026" s="11" t="s">
        <v>666</v>
      </c>
      <c r="B1026" s="12" t="s">
        <v>667</v>
      </c>
      <c r="C1026" s="12" t="s">
        <v>62</v>
      </c>
      <c r="D1026" s="12" t="s">
        <v>541</v>
      </c>
      <c r="E1026" s="12"/>
      <c r="F1026" s="13" t="s">
        <v>58</v>
      </c>
      <c r="G1026" s="60"/>
      <c r="H1026" s="14" t="s">
        <v>668</v>
      </c>
      <c r="I1026" s="19"/>
      <c r="J1026" s="15">
        <f>ROUND(IF(OR(ISERROR(H1026),H1026=""),0,H1026)*IF(OR(ISERROR(I1026),I1026=""),0,I1026),2)</f>
        <v>0</v>
      </c>
      <c r="K1026" s="38"/>
      <c r="L1026" s="12"/>
      <c r="M1026" s="17"/>
    </row>
    <row r="1027" ht="74" customHeight="1" spans="1:13">
      <c r="A1027" s="39"/>
      <c r="B1027" s="40"/>
      <c r="C1027" s="40"/>
      <c r="D1027" s="40"/>
      <c r="E1027" s="40"/>
      <c r="F1027" s="61"/>
      <c r="G1027" s="62"/>
      <c r="H1027" s="44"/>
      <c r="I1027" s="44"/>
      <c r="J1027" s="45"/>
      <c r="K1027" s="46"/>
      <c r="L1027" s="40"/>
      <c r="M1027" s="47"/>
    </row>
    <row r="1028" ht="51.05" customHeight="1" spans="1:13">
      <c r="A1028" s="39"/>
      <c r="B1028" s="40"/>
      <c r="C1028" s="40"/>
      <c r="D1028" s="40"/>
      <c r="E1028" s="40"/>
      <c r="F1028" s="61"/>
      <c r="G1028" s="62"/>
      <c r="H1028" s="44"/>
      <c r="I1028" s="44"/>
      <c r="J1028" s="45"/>
      <c r="K1028" s="46"/>
      <c r="L1028" s="40"/>
      <c r="M1028" s="47"/>
    </row>
    <row r="1029" ht="50.35" customHeight="1" spans="1:13">
      <c r="A1029" s="48"/>
      <c r="B1029" s="49"/>
      <c r="C1029" s="49"/>
      <c r="D1029" s="49"/>
      <c r="E1029" s="49"/>
      <c r="F1029" s="63"/>
      <c r="G1029" s="64"/>
      <c r="H1029" s="53"/>
      <c r="I1029" s="53"/>
      <c r="J1029" s="54"/>
      <c r="K1029" s="55"/>
      <c r="L1029" s="49"/>
      <c r="M1029" s="56"/>
    </row>
    <row r="1030" ht="17.75" customHeight="1" spans="1:13">
      <c r="A1030" s="11"/>
      <c r="B1030" s="12"/>
      <c r="C1030" s="12"/>
      <c r="D1030" s="12"/>
      <c r="E1030" s="12"/>
      <c r="F1030" s="13"/>
      <c r="G1030" s="59"/>
      <c r="H1030" s="14"/>
      <c r="I1030" s="14"/>
      <c r="J1030" s="14"/>
      <c r="K1030" s="16"/>
      <c r="L1030" s="12"/>
      <c r="M1030" s="17"/>
    </row>
    <row r="1031" ht="17" customHeight="1" spans="1:13">
      <c r="A1031" s="11"/>
      <c r="B1031" s="12"/>
      <c r="C1031" s="12"/>
      <c r="D1031" s="12"/>
      <c r="E1031" s="12"/>
      <c r="F1031" s="13"/>
      <c r="G1031" s="59"/>
      <c r="H1031" s="14"/>
      <c r="I1031" s="14"/>
      <c r="J1031" s="14"/>
      <c r="K1031" s="16"/>
      <c r="L1031" s="12"/>
      <c r="M1031" s="17"/>
    </row>
    <row r="1032" ht="17.75" customHeight="1" spans="1:13">
      <c r="A1032" s="11"/>
      <c r="B1032" s="12"/>
      <c r="C1032" s="12"/>
      <c r="D1032" s="12"/>
      <c r="E1032" s="12"/>
      <c r="F1032" s="13"/>
      <c r="G1032" s="59"/>
      <c r="H1032" s="14"/>
      <c r="I1032" s="14"/>
      <c r="J1032" s="14"/>
      <c r="K1032" s="16"/>
      <c r="L1032" s="12"/>
      <c r="M1032" s="17"/>
    </row>
    <row r="1033" ht="17.75" customHeight="1" spans="1:13">
      <c r="A1033" s="11"/>
      <c r="B1033" s="12"/>
      <c r="C1033" s="12"/>
      <c r="D1033" s="12"/>
      <c r="E1033" s="12"/>
      <c r="F1033" s="13"/>
      <c r="G1033" s="59"/>
      <c r="H1033" s="14"/>
      <c r="I1033" s="14"/>
      <c r="J1033" s="14"/>
      <c r="K1033" s="16"/>
      <c r="L1033" s="12"/>
      <c r="M1033" s="17"/>
    </row>
    <row r="1034" ht="17" customHeight="1" spans="1:13">
      <c r="A1034" s="11"/>
      <c r="B1034" s="12"/>
      <c r="C1034" s="12"/>
      <c r="D1034" s="12"/>
      <c r="E1034" s="12"/>
      <c r="F1034" s="13"/>
      <c r="G1034" s="59"/>
      <c r="H1034" s="14"/>
      <c r="I1034" s="14"/>
      <c r="J1034" s="14"/>
      <c r="K1034" s="16"/>
      <c r="L1034" s="12"/>
      <c r="M1034" s="17"/>
    </row>
    <row r="1035" ht="17.75" customHeight="1" spans="1:13">
      <c r="A1035" s="11"/>
      <c r="B1035" s="12"/>
      <c r="C1035" s="12"/>
      <c r="D1035" s="12"/>
      <c r="E1035" s="12"/>
      <c r="F1035" s="13"/>
      <c r="G1035" s="59"/>
      <c r="H1035" s="14"/>
      <c r="I1035" s="14"/>
      <c r="J1035" s="14"/>
      <c r="K1035" s="16"/>
      <c r="L1035" s="12"/>
      <c r="M1035" s="17"/>
    </row>
    <row r="1036" ht="17" customHeight="1" spans="1:13">
      <c r="A1036" s="11"/>
      <c r="B1036" s="12"/>
      <c r="C1036" s="12"/>
      <c r="D1036" s="12"/>
      <c r="E1036" s="12"/>
      <c r="F1036" s="13"/>
      <c r="G1036" s="59"/>
      <c r="H1036" s="14"/>
      <c r="I1036" s="14"/>
      <c r="J1036" s="14"/>
      <c r="K1036" s="16"/>
      <c r="L1036" s="12"/>
      <c r="M1036" s="17"/>
    </row>
    <row r="1037" ht="17.75" customHeight="1" spans="1:13">
      <c r="A1037" s="11"/>
      <c r="B1037" s="12"/>
      <c r="C1037" s="12"/>
      <c r="D1037" s="12"/>
      <c r="E1037" s="12"/>
      <c r="F1037" s="13"/>
      <c r="G1037" s="59"/>
      <c r="H1037" s="14"/>
      <c r="I1037" s="14"/>
      <c r="J1037" s="14"/>
      <c r="K1037" s="16"/>
      <c r="L1037" s="12"/>
      <c r="M1037" s="17"/>
    </row>
    <row r="1038" ht="17.75" customHeight="1" spans="1:13">
      <c r="A1038" s="11"/>
      <c r="B1038" s="12"/>
      <c r="C1038" s="12"/>
      <c r="D1038" s="12"/>
      <c r="E1038" s="12"/>
      <c r="F1038" s="13"/>
      <c r="G1038" s="59"/>
      <c r="H1038" s="14"/>
      <c r="I1038" s="14"/>
      <c r="J1038" s="14"/>
      <c r="K1038" s="16"/>
      <c r="L1038" s="12"/>
      <c r="M1038" s="17"/>
    </row>
    <row r="1039" ht="17" customHeight="1" spans="1:13">
      <c r="A1039" s="11"/>
      <c r="B1039" s="21"/>
      <c r="C1039" s="21"/>
      <c r="D1039" s="21"/>
      <c r="E1039" s="21"/>
      <c r="F1039" s="22"/>
      <c r="G1039" s="65"/>
      <c r="H1039" s="23"/>
      <c r="I1039" s="23"/>
      <c r="J1039" s="23"/>
      <c r="K1039" s="26"/>
      <c r="L1039" s="21"/>
      <c r="M1039" s="27"/>
    </row>
    <row r="1040" ht="0.75" customHeight="1" spans="1:13">
      <c r="A1040" s="31"/>
      <c r="B1040" s="29"/>
      <c r="C1040" s="29"/>
      <c r="D1040" s="29"/>
      <c r="E1040" s="29"/>
      <c r="F1040" s="29"/>
      <c r="G1040" s="29"/>
      <c r="H1040" s="29"/>
      <c r="I1040" s="29"/>
      <c r="J1040" s="29"/>
      <c r="K1040" s="29"/>
      <c r="L1040" s="29"/>
      <c r="M1040" s="29"/>
    </row>
    <row r="1041" ht="3.7" customHeight="1"/>
    <row r="1042" ht="23.7" customHeight="1" spans="1:13">
      <c r="G1042" s="30" t="s">
        <v>29</v>
      </c>
      <c r="H1042" s="30"/>
      <c r="I1042" s="30"/>
      <c r="J1042" s="30"/>
      <c r="K1042" s="30"/>
      <c r="L1042" s="30"/>
      <c r="M1042" s="30"/>
    </row>
    <row r="1043" ht="34.8" customHeight="1" spans="1:13">
      <c r="A1043" s="1" t="s">
        <v>31</v>
      </c>
      <c r="B1043" s="1"/>
      <c r="C1043" s="1"/>
      <c r="D1043" s="1"/>
      <c r="E1043" s="1"/>
      <c r="F1043" s="1"/>
      <c r="G1043" s="1"/>
      <c r="H1043" s="1"/>
      <c r="I1043" s="1"/>
      <c r="J1043" s="1"/>
      <c r="K1043" s="1"/>
      <c r="L1043" s="1"/>
      <c r="M1043" s="1"/>
    </row>
    <row r="1044" ht="13.3" customHeight="1" spans="1:13">
      <c r="A1044" s="2" t="s">
        <v>32</v>
      </c>
      <c r="B1044" s="2"/>
      <c r="C1044" s="2"/>
      <c r="D1044" s="2"/>
      <c r="E1044" s="2"/>
      <c r="F1044" s="2"/>
      <c r="G1044" s="2"/>
      <c r="H1044" s="2"/>
      <c r="I1044" s="2"/>
      <c r="J1044" s="2"/>
      <c r="K1044" s="3" t="s">
        <v>669</v>
      </c>
      <c r="L1044" s="3"/>
      <c r="M1044" s="3"/>
    </row>
    <row r="1045" ht="13.3" customHeight="1" spans="1:13">
      <c r="A1045" s="4" t="s">
        <v>34</v>
      </c>
      <c r="B1045" s="4"/>
      <c r="C1045" s="4"/>
      <c r="D1045" s="4"/>
      <c r="E1045" s="4"/>
      <c r="F1045" s="4"/>
      <c r="G1045" s="4"/>
      <c r="H1045" s="4"/>
      <c r="I1045" s="4"/>
      <c r="J1045" s="4"/>
      <c r="K1045" s="5"/>
      <c r="L1045" s="5"/>
      <c r="M1045" s="5"/>
    </row>
    <row r="1046" ht="49.6" customHeight="1" spans="1:13">
      <c r="A1046" s="6" t="s">
        <v>35</v>
      </c>
      <c r="B1046" s="7" t="s">
        <v>36</v>
      </c>
      <c r="C1046" s="7" t="s">
        <v>37</v>
      </c>
      <c r="D1046" s="7" t="s">
        <v>38</v>
      </c>
      <c r="E1046" s="7" t="s">
        <v>39</v>
      </c>
      <c r="F1046" s="7" t="s">
        <v>40</v>
      </c>
      <c r="G1046" s="8"/>
      <c r="H1046" s="7" t="s">
        <v>41</v>
      </c>
      <c r="I1046" s="7" t="s">
        <v>42</v>
      </c>
      <c r="J1046" s="7" t="s">
        <v>43</v>
      </c>
      <c r="K1046" s="8"/>
      <c r="L1046" s="7" t="s">
        <v>44</v>
      </c>
      <c r="M1046" s="9" t="s">
        <v>45</v>
      </c>
    </row>
    <row r="1047" ht="74" customHeight="1" spans="1:13">
      <c r="A1047" s="11" t="s">
        <v>670</v>
      </c>
      <c r="B1047" s="12" t="s">
        <v>671</v>
      </c>
      <c r="C1047" s="12" t="s">
        <v>139</v>
      </c>
      <c r="D1047" s="12" t="s">
        <v>189</v>
      </c>
      <c r="E1047" s="12"/>
      <c r="F1047" s="13" t="s">
        <v>58</v>
      </c>
      <c r="G1047" s="60"/>
      <c r="H1047" s="14" t="s">
        <v>634</v>
      </c>
      <c r="I1047" s="19"/>
      <c r="J1047" s="15">
        <f>ROUND(IF(OR(ISERROR(H1047),H1047=""),0,H1047)*IF(OR(ISERROR(I1047),I1047=""),0,I1047),2)</f>
        <v>0</v>
      </c>
      <c r="K1047" s="38"/>
      <c r="L1047" s="12"/>
      <c r="M1047" s="17"/>
    </row>
    <row r="1048" ht="70.3" customHeight="1" spans="1:13">
      <c r="A1048" s="39"/>
      <c r="B1048" s="40"/>
      <c r="C1048" s="40"/>
      <c r="D1048" s="40"/>
      <c r="E1048" s="40"/>
      <c r="F1048" s="61"/>
      <c r="G1048" s="62"/>
      <c r="H1048" s="44"/>
      <c r="I1048" s="44"/>
      <c r="J1048" s="45"/>
      <c r="K1048" s="46"/>
      <c r="L1048" s="40"/>
      <c r="M1048" s="47"/>
    </row>
    <row r="1049" ht="70.3" customHeight="1" spans="1:13">
      <c r="A1049" s="48"/>
      <c r="B1049" s="49"/>
      <c r="C1049" s="49"/>
      <c r="D1049" s="49"/>
      <c r="E1049" s="49"/>
      <c r="F1049" s="63"/>
      <c r="G1049" s="64"/>
      <c r="H1049" s="53"/>
      <c r="I1049" s="53"/>
      <c r="J1049" s="54"/>
      <c r="K1049" s="55"/>
      <c r="L1049" s="49"/>
      <c r="M1049" s="56"/>
    </row>
    <row r="1050" ht="74" customHeight="1" spans="1:13">
      <c r="A1050" s="11" t="s">
        <v>672</v>
      </c>
      <c r="B1050" s="12" t="s">
        <v>673</v>
      </c>
      <c r="C1050" s="12" t="s">
        <v>143</v>
      </c>
      <c r="D1050" s="12" t="s">
        <v>189</v>
      </c>
      <c r="E1050" s="12"/>
      <c r="F1050" s="13" t="s">
        <v>58</v>
      </c>
      <c r="G1050" s="60"/>
      <c r="H1050" s="14" t="s">
        <v>674</v>
      </c>
      <c r="I1050" s="19"/>
      <c r="J1050" s="15">
        <f>ROUND(IF(OR(ISERROR(H1050),H1050=""),0,H1050)*IF(OR(ISERROR(I1050),I1050=""),0,I1050),2)</f>
        <v>0</v>
      </c>
      <c r="K1050" s="38"/>
      <c r="L1050" s="12"/>
      <c r="M1050" s="17"/>
    </row>
    <row r="1051" ht="70.3" customHeight="1" spans="1:13">
      <c r="A1051" s="39"/>
      <c r="B1051" s="40"/>
      <c r="C1051" s="40"/>
      <c r="D1051" s="40"/>
      <c r="E1051" s="40"/>
      <c r="F1051" s="61"/>
      <c r="G1051" s="62"/>
      <c r="H1051" s="44"/>
      <c r="I1051" s="44"/>
      <c r="J1051" s="45"/>
      <c r="K1051" s="46"/>
      <c r="L1051" s="40"/>
      <c r="M1051" s="47"/>
    </row>
    <row r="1052" ht="70.3" customHeight="1" spans="1:13">
      <c r="A1052" s="48"/>
      <c r="B1052" s="49"/>
      <c r="C1052" s="49"/>
      <c r="D1052" s="49"/>
      <c r="E1052" s="49"/>
      <c r="F1052" s="63"/>
      <c r="G1052" s="64"/>
      <c r="H1052" s="53"/>
      <c r="I1052" s="53"/>
      <c r="J1052" s="54"/>
      <c r="K1052" s="55"/>
      <c r="L1052" s="49"/>
      <c r="M1052" s="56"/>
    </row>
    <row r="1053" ht="59.95" customHeight="1" spans="1:13">
      <c r="A1053" s="11" t="s">
        <v>675</v>
      </c>
      <c r="B1053" s="12" t="s">
        <v>676</v>
      </c>
      <c r="C1053" s="12" t="s">
        <v>580</v>
      </c>
      <c r="D1053" s="12" t="s">
        <v>581</v>
      </c>
      <c r="E1053" s="12"/>
      <c r="F1053" s="13" t="s">
        <v>154</v>
      </c>
      <c r="G1053" s="60"/>
      <c r="H1053" s="14" t="s">
        <v>554</v>
      </c>
      <c r="I1053" s="19"/>
      <c r="J1053" s="15">
        <f>ROUND(IF(OR(ISERROR(H1053),H1053=""),0,H1053)*IF(OR(ISERROR(I1053),I1053=""),0,I1053),2)</f>
        <v>0</v>
      </c>
      <c r="K1053" s="38"/>
      <c r="L1053" s="12"/>
      <c r="M1053" s="17"/>
    </row>
    <row r="1054" ht="59.95" customHeight="1" spans="1:13">
      <c r="A1054" s="48"/>
      <c r="B1054" s="49"/>
      <c r="C1054" s="49"/>
      <c r="D1054" s="49"/>
      <c r="E1054" s="49"/>
      <c r="F1054" s="63"/>
      <c r="G1054" s="64"/>
      <c r="H1054" s="53"/>
      <c r="I1054" s="53"/>
      <c r="J1054" s="54"/>
      <c r="K1054" s="55"/>
      <c r="L1054" s="49"/>
      <c r="M1054" s="56"/>
    </row>
    <row r="1055" ht="49.6" customHeight="1" spans="1:13">
      <c r="A1055" s="11" t="s">
        <v>677</v>
      </c>
      <c r="B1055" s="12" t="s">
        <v>678</v>
      </c>
      <c r="C1055" s="12" t="s">
        <v>463</v>
      </c>
      <c r="D1055" s="12" t="s">
        <v>464</v>
      </c>
      <c r="E1055" s="12"/>
      <c r="F1055" s="13" t="s">
        <v>154</v>
      </c>
      <c r="G1055" s="59"/>
      <c r="H1055" s="14" t="s">
        <v>227</v>
      </c>
      <c r="I1055" s="19"/>
      <c r="J1055" s="15">
        <f>ROUND(IF(OR(ISERROR(H1055),H1055=""),0,H1055)*IF(OR(ISERROR(I1055),I1055=""),0,I1055),2)</f>
        <v>0</v>
      </c>
      <c r="K1055" s="16"/>
      <c r="L1055" s="12"/>
      <c r="M1055" s="17"/>
    </row>
    <row r="1056" ht="17" customHeight="1" spans="1:13">
      <c r="A1056" s="11"/>
      <c r="B1056" s="12"/>
      <c r="C1056" s="12"/>
      <c r="D1056" s="12"/>
      <c r="E1056" s="12"/>
      <c r="F1056" s="13"/>
      <c r="G1056" s="59"/>
      <c r="H1056" s="14"/>
      <c r="I1056" s="14"/>
      <c r="J1056" s="14"/>
      <c r="K1056" s="16"/>
      <c r="L1056" s="12"/>
      <c r="M1056" s="17"/>
    </row>
    <row r="1057" ht="17.75" customHeight="1" spans="1:13">
      <c r="A1057" s="11"/>
      <c r="B1057" s="12"/>
      <c r="C1057" s="12"/>
      <c r="D1057" s="12"/>
      <c r="E1057" s="12"/>
      <c r="F1057" s="13"/>
      <c r="G1057" s="59"/>
      <c r="H1057" s="14"/>
      <c r="I1057" s="14"/>
      <c r="J1057" s="14"/>
      <c r="K1057" s="16"/>
      <c r="L1057" s="12"/>
      <c r="M1057" s="17"/>
    </row>
    <row r="1058" ht="17.75" customHeight="1" spans="1:13">
      <c r="A1058" s="11"/>
      <c r="B1058" s="21"/>
      <c r="C1058" s="21"/>
      <c r="D1058" s="21"/>
      <c r="E1058" s="21"/>
      <c r="F1058" s="22"/>
      <c r="G1058" s="65"/>
      <c r="H1058" s="23"/>
      <c r="I1058" s="23"/>
      <c r="J1058" s="23"/>
      <c r="K1058" s="26"/>
      <c r="L1058" s="21"/>
      <c r="M1058" s="27"/>
    </row>
    <row r="1059" ht="15.55" customHeight="1" spans="1:13">
      <c r="A1059" s="31"/>
      <c r="B1059" s="29"/>
      <c r="C1059" s="29"/>
      <c r="D1059" s="29"/>
      <c r="E1059" s="29"/>
      <c r="F1059" s="29"/>
      <c r="G1059" s="29"/>
      <c r="H1059" s="29"/>
      <c r="I1059" s="29"/>
      <c r="J1059" s="29"/>
      <c r="K1059" s="29"/>
      <c r="L1059" s="29"/>
      <c r="M1059" s="29"/>
    </row>
    <row r="1060" ht="23.7" customHeight="1" spans="1:13">
      <c r="G1060" s="30" t="s">
        <v>29</v>
      </c>
      <c r="H1060" s="30"/>
      <c r="I1060" s="30"/>
      <c r="J1060" s="30"/>
      <c r="K1060" s="30"/>
      <c r="L1060" s="30"/>
      <c r="M1060" s="30"/>
    </row>
    <row r="1061" ht="34.8" customHeight="1" spans="1:13">
      <c r="A1061" s="1" t="s">
        <v>31</v>
      </c>
      <c r="B1061" s="1"/>
      <c r="C1061" s="1"/>
      <c r="D1061" s="1"/>
      <c r="E1061" s="1"/>
      <c r="F1061" s="1"/>
      <c r="G1061" s="1"/>
      <c r="H1061" s="1"/>
      <c r="I1061" s="1"/>
      <c r="J1061" s="1"/>
      <c r="K1061" s="1"/>
      <c r="L1061" s="1"/>
      <c r="M1061" s="1"/>
    </row>
    <row r="1062" ht="13.3" customHeight="1" spans="1:13">
      <c r="A1062" s="2" t="s">
        <v>32</v>
      </c>
      <c r="B1062" s="2"/>
      <c r="C1062" s="2"/>
      <c r="D1062" s="2"/>
      <c r="E1062" s="2"/>
      <c r="F1062" s="2"/>
      <c r="G1062" s="2"/>
      <c r="H1062" s="2"/>
      <c r="I1062" s="2"/>
      <c r="J1062" s="2"/>
      <c r="K1062" s="3" t="s">
        <v>679</v>
      </c>
      <c r="L1062" s="3"/>
      <c r="M1062" s="3"/>
    </row>
    <row r="1063" ht="13.3" customHeight="1" spans="1:13">
      <c r="A1063" s="4" t="s">
        <v>34</v>
      </c>
      <c r="B1063" s="4"/>
      <c r="C1063" s="4"/>
      <c r="D1063" s="4"/>
      <c r="E1063" s="4"/>
      <c r="F1063" s="4"/>
      <c r="G1063" s="4"/>
      <c r="H1063" s="4"/>
      <c r="I1063" s="4"/>
      <c r="J1063" s="4"/>
      <c r="K1063" s="5"/>
      <c r="L1063" s="5"/>
      <c r="M1063" s="5"/>
    </row>
    <row r="1064" ht="49.6" customHeight="1" spans="1:13">
      <c r="A1064" s="6" t="s">
        <v>35</v>
      </c>
      <c r="B1064" s="7" t="s">
        <v>36</v>
      </c>
      <c r="C1064" s="7" t="s">
        <v>37</v>
      </c>
      <c r="D1064" s="7" t="s">
        <v>38</v>
      </c>
      <c r="E1064" s="7" t="s">
        <v>39</v>
      </c>
      <c r="F1064" s="7" t="s">
        <v>40</v>
      </c>
      <c r="G1064" s="8"/>
      <c r="H1064" s="7" t="s">
        <v>41</v>
      </c>
      <c r="I1064" s="7" t="s">
        <v>42</v>
      </c>
      <c r="J1064" s="7" t="s">
        <v>43</v>
      </c>
      <c r="K1064" s="8"/>
      <c r="L1064" s="7" t="s">
        <v>44</v>
      </c>
      <c r="M1064" s="9" t="s">
        <v>45</v>
      </c>
    </row>
    <row r="1065" ht="60.7" customHeight="1" spans="1:13">
      <c r="A1065" s="11" t="s">
        <v>680</v>
      </c>
      <c r="B1065" s="12" t="s">
        <v>681</v>
      </c>
      <c r="C1065" s="12" t="s">
        <v>561</v>
      </c>
      <c r="D1065" s="12" t="s">
        <v>468</v>
      </c>
      <c r="E1065" s="12"/>
      <c r="F1065" s="13" t="s">
        <v>69</v>
      </c>
      <c r="G1065" s="60"/>
      <c r="H1065" s="14" t="s">
        <v>562</v>
      </c>
      <c r="I1065" s="19"/>
      <c r="J1065" s="15">
        <f>ROUND(IF(OR(ISERROR(H1065),H1065=""),0,H1065)*IF(OR(ISERROR(I1065),I1065=""),0,I1065),2)</f>
        <v>0</v>
      </c>
      <c r="K1065" s="38"/>
      <c r="L1065" s="12"/>
      <c r="M1065" s="17"/>
    </row>
    <row r="1066" ht="59.95" customHeight="1" spans="1:13">
      <c r="A1066" s="48"/>
      <c r="B1066" s="49"/>
      <c r="C1066" s="49"/>
      <c r="D1066" s="49"/>
      <c r="E1066" s="49"/>
      <c r="F1066" s="63"/>
      <c r="G1066" s="64"/>
      <c r="H1066" s="53"/>
      <c r="I1066" s="53"/>
      <c r="J1066" s="54"/>
      <c r="K1066" s="55"/>
      <c r="L1066" s="49"/>
      <c r="M1066" s="56"/>
    </row>
    <row r="1067" ht="25.15" customHeight="1" spans="1:13">
      <c r="A1067" s="11" t="s">
        <v>682</v>
      </c>
      <c r="B1067" s="12" t="s">
        <v>47</v>
      </c>
      <c r="C1067" s="12" t="s">
        <v>683</v>
      </c>
      <c r="D1067" s="12"/>
      <c r="E1067" s="12"/>
      <c r="F1067" s="13" t="s">
        <v>49</v>
      </c>
      <c r="G1067" s="59"/>
      <c r="H1067" s="14" t="s">
        <v>227</v>
      </c>
      <c r="I1067" s="14" t="s">
        <v>50</v>
      </c>
      <c r="J1067" s="15">
        <f>ROUND(IF(OR(ISERROR(J1068),J1068=""),0,J1068),2)</f>
        <v>0</v>
      </c>
      <c r="K1067" s="16"/>
      <c r="L1067" s="12"/>
      <c r="M1067" s="17"/>
    </row>
    <row r="1068" ht="17" customHeight="1" spans="1:13">
      <c r="A1068" s="11" t="s">
        <v>684</v>
      </c>
      <c r="B1068" s="12" t="s">
        <v>52</v>
      </c>
      <c r="C1068" s="12" t="s">
        <v>53</v>
      </c>
      <c r="D1068" s="12"/>
      <c r="E1068" s="12"/>
      <c r="F1068" s="13"/>
      <c r="G1068" s="59"/>
      <c r="H1068" s="14" t="s">
        <v>46</v>
      </c>
      <c r="I1068" s="14" t="s">
        <v>50</v>
      </c>
      <c r="J1068" s="15">
        <f>ROUND(IF(OR(ISERROR(J1069),J1069=""),0,J1069)+IF(OR(ISERROR(J1073),J1073=""),0,J1073)+IF(OR(ISERROR(J1083),J1083=""),0,J1083)+IF(OR(ISERROR(J1086),J1086=""),0,J1086)+IF(OR(ISERROR(J1089),J1089=""),0,J1089),2)</f>
        <v>0</v>
      </c>
      <c r="K1068" s="16"/>
      <c r="L1068" s="12"/>
      <c r="M1068" s="17"/>
    </row>
    <row r="1069" ht="74" customHeight="1" spans="1:13">
      <c r="A1069" s="11" t="s">
        <v>685</v>
      </c>
      <c r="B1069" s="12" t="s">
        <v>686</v>
      </c>
      <c r="C1069" s="12" t="s">
        <v>56</v>
      </c>
      <c r="D1069" s="12" t="s">
        <v>57</v>
      </c>
      <c r="E1069" s="12"/>
      <c r="F1069" s="13" t="s">
        <v>58</v>
      </c>
      <c r="G1069" s="60"/>
      <c r="H1069" s="14" t="s">
        <v>186</v>
      </c>
      <c r="I1069" s="19"/>
      <c r="J1069" s="15">
        <f>ROUND(IF(OR(ISERROR(H1069),H1069=""),0,H1069)*IF(OR(ISERROR(I1069),I1069=""),0,I1069),2)</f>
        <v>0</v>
      </c>
      <c r="K1069" s="38"/>
      <c r="L1069" s="12"/>
      <c r="M1069" s="17"/>
    </row>
    <row r="1070" ht="74" customHeight="1" spans="1:13">
      <c r="A1070" s="39"/>
      <c r="B1070" s="40"/>
      <c r="C1070" s="40"/>
      <c r="D1070" s="40"/>
      <c r="E1070" s="40"/>
      <c r="F1070" s="61"/>
      <c r="G1070" s="62"/>
      <c r="H1070" s="44"/>
      <c r="I1070" s="44"/>
      <c r="J1070" s="45"/>
      <c r="K1070" s="46"/>
      <c r="L1070" s="40"/>
      <c r="M1070" s="47"/>
    </row>
    <row r="1071" ht="45.15" customHeight="1" spans="1:13">
      <c r="A1071" s="39"/>
      <c r="B1071" s="40"/>
      <c r="C1071" s="40"/>
      <c r="D1071" s="40"/>
      <c r="E1071" s="40"/>
      <c r="F1071" s="61"/>
      <c r="G1071" s="62"/>
      <c r="H1071" s="44"/>
      <c r="I1071" s="44"/>
      <c r="J1071" s="45"/>
      <c r="K1071" s="46"/>
      <c r="L1071" s="40"/>
      <c r="M1071" s="47"/>
    </row>
    <row r="1072" ht="45.15" customHeight="1" spans="1:13">
      <c r="A1072" s="48"/>
      <c r="B1072" s="49"/>
      <c r="C1072" s="49"/>
      <c r="D1072" s="49"/>
      <c r="E1072" s="49"/>
      <c r="F1072" s="63"/>
      <c r="G1072" s="64"/>
      <c r="H1072" s="53"/>
      <c r="I1072" s="53"/>
      <c r="J1072" s="54"/>
      <c r="K1072" s="55"/>
      <c r="L1072" s="49"/>
      <c r="M1072" s="56"/>
    </row>
    <row r="1073" ht="74" customHeight="1" spans="1:13">
      <c r="A1073" s="20" t="s">
        <v>687</v>
      </c>
      <c r="B1073" s="21" t="s">
        <v>688</v>
      </c>
      <c r="C1073" s="21" t="s">
        <v>62</v>
      </c>
      <c r="D1073" s="21" t="s">
        <v>541</v>
      </c>
      <c r="E1073" s="21"/>
      <c r="F1073" s="22" t="s">
        <v>58</v>
      </c>
      <c r="G1073" s="60"/>
      <c r="H1073" s="23" t="s">
        <v>542</v>
      </c>
      <c r="I1073" s="24"/>
      <c r="J1073" s="25">
        <f>ROUND(IF(OR(ISERROR(H1073),H1073=""),0,H1073)*IF(OR(ISERROR(I1073),I1073=""),0,I1073),2)</f>
        <v>0</v>
      </c>
      <c r="K1073" s="38"/>
      <c r="L1073" s="21"/>
      <c r="M1073" s="27"/>
    </row>
    <row r="1074" ht="74" customHeight="1" spans="1:13">
      <c r="A1074" s="39"/>
      <c r="B1074" s="40"/>
      <c r="C1074" s="40"/>
      <c r="D1074" s="40"/>
      <c r="E1074" s="40"/>
      <c r="F1074" s="61"/>
      <c r="G1074" s="62"/>
      <c r="H1074" s="44"/>
      <c r="I1074" s="44"/>
      <c r="J1074" s="45"/>
      <c r="K1074" s="46"/>
      <c r="L1074" s="40"/>
      <c r="M1074" s="47"/>
    </row>
    <row r="1075" ht="51.05" customHeight="1" spans="1:13">
      <c r="A1075" s="39"/>
      <c r="B1075" s="40"/>
      <c r="C1075" s="40"/>
      <c r="D1075" s="40"/>
      <c r="E1075" s="40"/>
      <c r="F1075" s="61"/>
      <c r="G1075" s="62"/>
      <c r="H1075" s="44"/>
      <c r="I1075" s="44"/>
      <c r="J1075" s="45"/>
      <c r="K1075" s="46"/>
      <c r="L1075" s="40"/>
      <c r="M1075" s="47"/>
    </row>
    <row r="1076" ht="51.05" customHeight="1" spans="1:13">
      <c r="A1076" s="66"/>
      <c r="B1076" s="67"/>
      <c r="C1076" s="67"/>
      <c r="D1076" s="67"/>
      <c r="E1076" s="67"/>
      <c r="F1076" s="68"/>
      <c r="G1076" s="69"/>
      <c r="H1076" s="70"/>
      <c r="I1076" s="70"/>
      <c r="J1076" s="71"/>
      <c r="K1076" s="72"/>
      <c r="L1076" s="67"/>
      <c r="M1076" s="73"/>
    </row>
    <row r="1077" ht="15.55" customHeight="1" spans="1:13">
      <c r="A1077" s="29"/>
      <c r="B1077" s="29"/>
      <c r="C1077" s="29"/>
      <c r="D1077" s="29"/>
      <c r="E1077" s="29"/>
      <c r="F1077" s="29"/>
      <c r="G1077" s="29"/>
      <c r="H1077" s="29"/>
      <c r="I1077" s="29"/>
      <c r="J1077" s="29"/>
      <c r="K1077" s="29"/>
      <c r="L1077" s="29"/>
      <c r="M1077" s="29"/>
    </row>
    <row r="1078" ht="23.7" customHeight="1" spans="1:13">
      <c r="G1078" s="30" t="s">
        <v>29</v>
      </c>
      <c r="H1078" s="30"/>
      <c r="I1078" s="30"/>
      <c r="J1078" s="30"/>
      <c r="K1078" s="30"/>
      <c r="L1078" s="30"/>
      <c r="M1078" s="30"/>
    </row>
    <row r="1079" ht="34.8" customHeight="1" spans="1:13">
      <c r="A1079" s="1" t="s">
        <v>31</v>
      </c>
      <c r="B1079" s="1"/>
      <c r="C1079" s="1"/>
      <c r="D1079" s="1"/>
      <c r="E1079" s="1"/>
      <c r="F1079" s="1"/>
      <c r="G1079" s="1"/>
      <c r="H1079" s="1"/>
      <c r="I1079" s="1"/>
      <c r="J1079" s="1"/>
      <c r="K1079" s="1"/>
      <c r="L1079" s="1"/>
      <c r="M1079" s="1"/>
    </row>
    <row r="1080" ht="13.3" customHeight="1" spans="1:13">
      <c r="A1080" s="2" t="s">
        <v>32</v>
      </c>
      <c r="B1080" s="2"/>
      <c r="C1080" s="2"/>
      <c r="D1080" s="2"/>
      <c r="E1080" s="2"/>
      <c r="F1080" s="2"/>
      <c r="G1080" s="2"/>
      <c r="H1080" s="2"/>
      <c r="I1080" s="2"/>
      <c r="J1080" s="2"/>
      <c r="K1080" s="3" t="s">
        <v>689</v>
      </c>
      <c r="L1080" s="3"/>
      <c r="M1080" s="3"/>
    </row>
    <row r="1081" ht="13.3" customHeight="1" spans="1:13">
      <c r="A1081" s="4" t="s">
        <v>34</v>
      </c>
      <c r="B1081" s="4"/>
      <c r="C1081" s="4"/>
      <c r="D1081" s="4"/>
      <c r="E1081" s="4"/>
      <c r="F1081" s="4"/>
      <c r="G1081" s="4"/>
      <c r="H1081" s="4"/>
      <c r="I1081" s="4"/>
      <c r="J1081" s="4"/>
      <c r="K1081" s="5"/>
      <c r="L1081" s="5"/>
      <c r="M1081" s="5"/>
    </row>
    <row r="1082" ht="49.6" customHeight="1" spans="1:13">
      <c r="A1082" s="6" t="s">
        <v>35</v>
      </c>
      <c r="B1082" s="7" t="s">
        <v>36</v>
      </c>
      <c r="C1082" s="7" t="s">
        <v>37</v>
      </c>
      <c r="D1082" s="7" t="s">
        <v>38</v>
      </c>
      <c r="E1082" s="7" t="s">
        <v>39</v>
      </c>
      <c r="F1082" s="7" t="s">
        <v>40</v>
      </c>
      <c r="G1082" s="8"/>
      <c r="H1082" s="7" t="s">
        <v>41</v>
      </c>
      <c r="I1082" s="7" t="s">
        <v>42</v>
      </c>
      <c r="J1082" s="7" t="s">
        <v>43</v>
      </c>
      <c r="K1082" s="8"/>
      <c r="L1082" s="7" t="s">
        <v>44</v>
      </c>
      <c r="M1082" s="9" t="s">
        <v>45</v>
      </c>
    </row>
    <row r="1083" ht="74" customHeight="1" spans="1:13">
      <c r="A1083" s="11" t="s">
        <v>690</v>
      </c>
      <c r="B1083" s="12" t="s">
        <v>691</v>
      </c>
      <c r="C1083" s="12" t="s">
        <v>139</v>
      </c>
      <c r="D1083" s="12" t="s">
        <v>189</v>
      </c>
      <c r="E1083" s="12"/>
      <c r="F1083" s="13" t="s">
        <v>58</v>
      </c>
      <c r="G1083" s="60"/>
      <c r="H1083" s="14" t="s">
        <v>692</v>
      </c>
      <c r="I1083" s="19"/>
      <c r="J1083" s="15">
        <f>ROUND(IF(OR(ISERROR(H1083),H1083=""),0,H1083)*IF(OR(ISERROR(I1083),I1083=""),0,I1083),2)</f>
        <v>0</v>
      </c>
      <c r="K1083" s="38"/>
      <c r="L1083" s="12"/>
      <c r="M1083" s="17"/>
    </row>
    <row r="1084" ht="70.3" customHeight="1" spans="1:13">
      <c r="A1084" s="39"/>
      <c r="B1084" s="40"/>
      <c r="C1084" s="40"/>
      <c r="D1084" s="40"/>
      <c r="E1084" s="40"/>
      <c r="F1084" s="61"/>
      <c r="G1084" s="62"/>
      <c r="H1084" s="44"/>
      <c r="I1084" s="44"/>
      <c r="J1084" s="45"/>
      <c r="K1084" s="46"/>
      <c r="L1084" s="40"/>
      <c r="M1084" s="47"/>
    </row>
    <row r="1085" ht="70.3" customHeight="1" spans="1:13">
      <c r="A1085" s="48"/>
      <c r="B1085" s="49"/>
      <c r="C1085" s="49"/>
      <c r="D1085" s="49"/>
      <c r="E1085" s="49"/>
      <c r="F1085" s="63"/>
      <c r="G1085" s="64"/>
      <c r="H1085" s="53"/>
      <c r="I1085" s="53"/>
      <c r="J1085" s="54"/>
      <c r="K1085" s="55"/>
      <c r="L1085" s="49"/>
      <c r="M1085" s="56"/>
    </row>
    <row r="1086" ht="74" customHeight="1" spans="1:13">
      <c r="A1086" s="11" t="s">
        <v>693</v>
      </c>
      <c r="B1086" s="12" t="s">
        <v>694</v>
      </c>
      <c r="C1086" s="12" t="s">
        <v>143</v>
      </c>
      <c r="D1086" s="12" t="s">
        <v>189</v>
      </c>
      <c r="E1086" s="12"/>
      <c r="F1086" s="13" t="s">
        <v>58</v>
      </c>
      <c r="G1086" s="60"/>
      <c r="H1086" s="14" t="s">
        <v>695</v>
      </c>
      <c r="I1086" s="19"/>
      <c r="J1086" s="15">
        <f>ROUND(IF(OR(ISERROR(H1086),H1086=""),0,H1086)*IF(OR(ISERROR(I1086),I1086=""),0,I1086),2)</f>
        <v>0</v>
      </c>
      <c r="K1086" s="38"/>
      <c r="L1086" s="12"/>
      <c r="M1086" s="17"/>
    </row>
    <row r="1087" ht="70.3" customHeight="1" spans="1:13">
      <c r="A1087" s="39"/>
      <c r="B1087" s="40"/>
      <c r="C1087" s="40"/>
      <c r="D1087" s="40"/>
      <c r="E1087" s="40"/>
      <c r="F1087" s="61"/>
      <c r="G1087" s="62"/>
      <c r="H1087" s="44"/>
      <c r="I1087" s="44"/>
      <c r="J1087" s="45"/>
      <c r="K1087" s="46"/>
      <c r="L1087" s="40"/>
      <c r="M1087" s="47"/>
    </row>
    <row r="1088" ht="70.3" customHeight="1" spans="1:13">
      <c r="A1088" s="48"/>
      <c r="B1088" s="49"/>
      <c r="C1088" s="49"/>
      <c r="D1088" s="49"/>
      <c r="E1088" s="49"/>
      <c r="F1088" s="63"/>
      <c r="G1088" s="64"/>
      <c r="H1088" s="53"/>
      <c r="I1088" s="53"/>
      <c r="J1088" s="54"/>
      <c r="K1088" s="55"/>
      <c r="L1088" s="49"/>
      <c r="M1088" s="56"/>
    </row>
    <row r="1089" ht="59.95" customHeight="1" spans="1:13">
      <c r="A1089" s="11" t="s">
        <v>696</v>
      </c>
      <c r="B1089" s="12" t="s">
        <v>697</v>
      </c>
      <c r="C1089" s="12" t="s">
        <v>552</v>
      </c>
      <c r="D1089" s="12" t="s">
        <v>553</v>
      </c>
      <c r="E1089" s="12"/>
      <c r="F1089" s="13" t="s">
        <v>154</v>
      </c>
      <c r="G1089" s="60"/>
      <c r="H1089" s="14" t="s">
        <v>232</v>
      </c>
      <c r="I1089" s="19"/>
      <c r="J1089" s="15">
        <f>ROUND(IF(OR(ISERROR(H1089),H1089=""),0,H1089)*IF(OR(ISERROR(I1089),I1089=""),0,I1089),2)</f>
        <v>0</v>
      </c>
      <c r="K1089" s="38"/>
      <c r="L1089" s="12"/>
      <c r="M1089" s="17"/>
    </row>
    <row r="1090" ht="59.95" customHeight="1" spans="1:13">
      <c r="A1090" s="48"/>
      <c r="B1090" s="49"/>
      <c r="C1090" s="49"/>
      <c r="D1090" s="49"/>
      <c r="E1090" s="49"/>
      <c r="F1090" s="63"/>
      <c r="G1090" s="64"/>
      <c r="H1090" s="53"/>
      <c r="I1090" s="53"/>
      <c r="J1090" s="54"/>
      <c r="K1090" s="55"/>
      <c r="L1090" s="49"/>
      <c r="M1090" s="56"/>
    </row>
    <row r="1091" ht="25.15" customHeight="1" spans="1:13">
      <c r="A1091" s="11" t="s">
        <v>698</v>
      </c>
      <c r="B1091" s="12" t="s">
        <v>47</v>
      </c>
      <c r="C1091" s="12" t="s">
        <v>699</v>
      </c>
      <c r="D1091" s="12"/>
      <c r="E1091" s="12"/>
      <c r="F1091" s="13" t="s">
        <v>700</v>
      </c>
      <c r="G1091" s="59"/>
      <c r="H1091" s="14" t="s">
        <v>701</v>
      </c>
      <c r="I1091" s="14" t="s">
        <v>50</v>
      </c>
      <c r="J1091" s="15">
        <f>ROUND(IF(OR(ISERROR(J1104),J1104=""),0,J1104)+IF(OR(ISERROR(J1107),J1107=""),0,J1107)+IF(OR(ISERROR(J1109),J1109=""),0,J1109)+IF(OR(ISERROR(J1111),J1111=""),0,J1111)+IF(OR(ISERROR(J1113),J1113=""),0,J1113)+IF(OR(ISERROR(J1114),J1114=""),0,J1114)+IF(OR(ISERROR(J1123),J1123=""),0,J1123)+IF(OR(ISERROR(J1125),J1125=""),0,J1125)+IF(OR(ISERROR(J1127),J1127=""),0,J1127)+IF(OR(ISERROR(J1129),J1129=""),0,J1129),2)</f>
        <v>0</v>
      </c>
      <c r="K1091" s="16"/>
      <c r="L1091" s="12"/>
      <c r="M1091" s="17"/>
    </row>
    <row r="1092" ht="17.75" customHeight="1" spans="1:13">
      <c r="A1092" s="11"/>
      <c r="B1092" s="12"/>
      <c r="C1092" s="12"/>
      <c r="D1092" s="12"/>
      <c r="E1092" s="12"/>
      <c r="F1092" s="13"/>
      <c r="G1092" s="59"/>
      <c r="H1092" s="14"/>
      <c r="I1092" s="14"/>
      <c r="J1092" s="14"/>
      <c r="K1092" s="16"/>
      <c r="L1092" s="12"/>
      <c r="M1092" s="17"/>
    </row>
    <row r="1093" ht="17.75" customHeight="1" spans="1:13">
      <c r="A1093" s="11"/>
      <c r="B1093" s="12"/>
      <c r="C1093" s="12"/>
      <c r="D1093" s="12"/>
      <c r="E1093" s="12"/>
      <c r="F1093" s="13"/>
      <c r="G1093" s="59"/>
      <c r="H1093" s="14"/>
      <c r="I1093" s="14"/>
      <c r="J1093" s="14"/>
      <c r="K1093" s="16"/>
      <c r="L1093" s="12"/>
      <c r="M1093" s="17"/>
    </row>
    <row r="1094" ht="17" customHeight="1" spans="1:13">
      <c r="A1094" s="11"/>
      <c r="B1094" s="12"/>
      <c r="C1094" s="12"/>
      <c r="D1094" s="12"/>
      <c r="E1094" s="12"/>
      <c r="F1094" s="13"/>
      <c r="G1094" s="59"/>
      <c r="H1094" s="14"/>
      <c r="I1094" s="14"/>
      <c r="J1094" s="14"/>
      <c r="K1094" s="16"/>
      <c r="L1094" s="12"/>
      <c r="M1094" s="17"/>
    </row>
    <row r="1095" ht="17.75" customHeight="1" spans="1:13">
      <c r="A1095" s="11"/>
      <c r="B1095" s="12"/>
      <c r="C1095" s="12"/>
      <c r="D1095" s="12"/>
      <c r="E1095" s="12"/>
      <c r="F1095" s="13"/>
      <c r="G1095" s="59"/>
      <c r="H1095" s="14"/>
      <c r="I1095" s="14"/>
      <c r="J1095" s="14"/>
      <c r="K1095" s="16"/>
      <c r="L1095" s="12"/>
      <c r="M1095" s="17"/>
    </row>
    <row r="1096" ht="17" customHeight="1" spans="1:13">
      <c r="A1096" s="11"/>
      <c r="B1096" s="21"/>
      <c r="C1096" s="21"/>
      <c r="D1096" s="21"/>
      <c r="E1096" s="21"/>
      <c r="F1096" s="22"/>
      <c r="G1096" s="65"/>
      <c r="H1096" s="23"/>
      <c r="I1096" s="23"/>
      <c r="J1096" s="23"/>
      <c r="K1096" s="26"/>
      <c r="L1096" s="21"/>
      <c r="M1096" s="27"/>
    </row>
    <row r="1097" ht="0.75" customHeight="1" spans="1:13">
      <c r="A1097" s="31"/>
      <c r="B1097" s="29"/>
      <c r="C1097" s="29"/>
      <c r="D1097" s="29"/>
      <c r="E1097" s="29"/>
      <c r="F1097" s="29"/>
      <c r="G1097" s="29"/>
      <c r="H1097" s="29"/>
      <c r="I1097" s="29"/>
      <c r="J1097" s="29"/>
      <c r="K1097" s="29"/>
      <c r="L1097" s="29"/>
      <c r="M1097" s="29"/>
    </row>
    <row r="1098" ht="4.45" customHeight="1"/>
    <row r="1099" ht="23.7" customHeight="1" spans="1:13">
      <c r="G1099" s="30" t="s">
        <v>29</v>
      </c>
      <c r="H1099" s="30"/>
      <c r="I1099" s="30"/>
      <c r="J1099" s="30"/>
      <c r="K1099" s="30"/>
      <c r="L1099" s="30"/>
      <c r="M1099" s="30"/>
    </row>
    <row r="1100" ht="34.8" customHeight="1" spans="1:13">
      <c r="A1100" s="1" t="s">
        <v>31</v>
      </c>
      <c r="B1100" s="1"/>
      <c r="C1100" s="1"/>
      <c r="D1100" s="1"/>
      <c r="E1100" s="1"/>
      <c r="F1100" s="1"/>
      <c r="G1100" s="1"/>
      <c r="H1100" s="1"/>
      <c r="I1100" s="1"/>
      <c r="J1100" s="1"/>
      <c r="K1100" s="1"/>
      <c r="L1100" s="1"/>
      <c r="M1100" s="1"/>
    </row>
    <row r="1101" ht="13.3" customHeight="1" spans="1:13">
      <c r="A1101" s="2" t="s">
        <v>32</v>
      </c>
      <c r="B1101" s="2"/>
      <c r="C1101" s="2"/>
      <c r="D1101" s="2"/>
      <c r="E1101" s="2"/>
      <c r="F1101" s="2"/>
      <c r="G1101" s="2"/>
      <c r="H1101" s="2"/>
      <c r="I1101" s="2"/>
      <c r="J1101" s="2"/>
      <c r="K1101" s="3" t="s">
        <v>702</v>
      </c>
      <c r="L1101" s="3"/>
      <c r="M1101" s="3"/>
    </row>
    <row r="1102" ht="13.3" customHeight="1" spans="1:13">
      <c r="A1102" s="4" t="s">
        <v>34</v>
      </c>
      <c r="B1102" s="4"/>
      <c r="C1102" s="4"/>
      <c r="D1102" s="4"/>
      <c r="E1102" s="4"/>
      <c r="F1102" s="4"/>
      <c r="G1102" s="4"/>
      <c r="H1102" s="4"/>
      <c r="I1102" s="4"/>
      <c r="J1102" s="4"/>
      <c r="K1102" s="5"/>
      <c r="L1102" s="5"/>
      <c r="M1102" s="5"/>
    </row>
    <row r="1103" ht="49.6" customHeight="1" spans="1:13">
      <c r="A1103" s="6" t="s">
        <v>35</v>
      </c>
      <c r="B1103" s="7" t="s">
        <v>36</v>
      </c>
      <c r="C1103" s="7" t="s">
        <v>37</v>
      </c>
      <c r="D1103" s="7" t="s">
        <v>38</v>
      </c>
      <c r="E1103" s="7" t="s">
        <v>39</v>
      </c>
      <c r="F1103" s="7" t="s">
        <v>40</v>
      </c>
      <c r="G1103" s="8"/>
      <c r="H1103" s="7" t="s">
        <v>41</v>
      </c>
      <c r="I1103" s="7" t="s">
        <v>42</v>
      </c>
      <c r="J1103" s="7" t="s">
        <v>43</v>
      </c>
      <c r="K1103" s="8"/>
      <c r="L1103" s="7" t="s">
        <v>44</v>
      </c>
      <c r="M1103" s="9" t="s">
        <v>45</v>
      </c>
    </row>
    <row r="1104" ht="74" customHeight="1" spans="1:13">
      <c r="A1104" s="11" t="s">
        <v>703</v>
      </c>
      <c r="B1104" s="12" t="s">
        <v>704</v>
      </c>
      <c r="C1104" s="12" t="s">
        <v>705</v>
      </c>
      <c r="D1104" s="12" t="s">
        <v>706</v>
      </c>
      <c r="E1104" s="12"/>
      <c r="F1104" s="13" t="s">
        <v>69</v>
      </c>
      <c r="G1104" s="60"/>
      <c r="H1104" s="14" t="s">
        <v>707</v>
      </c>
      <c r="I1104" s="19"/>
      <c r="J1104" s="15">
        <f>ROUND(IF(OR(ISERROR(H1104),H1104=""),0,H1104)*IF(OR(ISERROR(I1104),I1104=""),0,I1104),2)</f>
        <v>0</v>
      </c>
      <c r="K1104" s="38"/>
      <c r="L1104" s="12"/>
      <c r="M1104" s="17"/>
    </row>
    <row r="1105" ht="47.35" customHeight="1" spans="1:13">
      <c r="A1105" s="39"/>
      <c r="B1105" s="40"/>
      <c r="C1105" s="40"/>
      <c r="D1105" s="40"/>
      <c r="E1105" s="40"/>
      <c r="F1105" s="61"/>
      <c r="G1105" s="62"/>
      <c r="H1105" s="44"/>
      <c r="I1105" s="44"/>
      <c r="J1105" s="45"/>
      <c r="K1105" s="46"/>
      <c r="L1105" s="40"/>
      <c r="M1105" s="47"/>
    </row>
    <row r="1106" ht="46.65" customHeight="1" spans="1:13">
      <c r="A1106" s="48"/>
      <c r="B1106" s="49"/>
      <c r="C1106" s="49"/>
      <c r="D1106" s="49"/>
      <c r="E1106" s="49"/>
      <c r="F1106" s="63"/>
      <c r="G1106" s="64"/>
      <c r="H1106" s="53"/>
      <c r="I1106" s="53"/>
      <c r="J1106" s="54"/>
      <c r="K1106" s="55"/>
      <c r="L1106" s="49"/>
      <c r="M1106" s="56"/>
    </row>
    <row r="1107" ht="54.05" customHeight="1" spans="1:13">
      <c r="A1107" s="11" t="s">
        <v>708</v>
      </c>
      <c r="B1107" s="12" t="s">
        <v>709</v>
      </c>
      <c r="C1107" s="12" t="s">
        <v>710</v>
      </c>
      <c r="D1107" s="12" t="s">
        <v>711</v>
      </c>
      <c r="E1107" s="12"/>
      <c r="F1107" s="13" t="s">
        <v>69</v>
      </c>
      <c r="G1107" s="60"/>
      <c r="H1107" s="14" t="s">
        <v>712</v>
      </c>
      <c r="I1107" s="19"/>
      <c r="J1107" s="15">
        <f>ROUND(IF(OR(ISERROR(H1107),H1107=""),0,H1107)*IF(OR(ISERROR(I1107),I1107=""),0,I1107),2)</f>
        <v>0</v>
      </c>
      <c r="K1107" s="38"/>
      <c r="L1107" s="12"/>
      <c r="M1107" s="17"/>
    </row>
    <row r="1108" ht="54.05" customHeight="1" spans="1:13">
      <c r="A1108" s="48"/>
      <c r="B1108" s="49"/>
      <c r="C1108" s="49"/>
      <c r="D1108" s="49"/>
      <c r="E1108" s="49"/>
      <c r="F1108" s="63"/>
      <c r="G1108" s="64"/>
      <c r="H1108" s="53"/>
      <c r="I1108" s="53"/>
      <c r="J1108" s="54"/>
      <c r="K1108" s="55"/>
      <c r="L1108" s="49"/>
      <c r="M1108" s="56"/>
    </row>
    <row r="1109" ht="60.7" customHeight="1" spans="1:13">
      <c r="A1109" s="11" t="s">
        <v>713</v>
      </c>
      <c r="B1109" s="12" t="s">
        <v>714</v>
      </c>
      <c r="C1109" s="12" t="s">
        <v>710</v>
      </c>
      <c r="D1109" s="12" t="s">
        <v>715</v>
      </c>
      <c r="E1109" s="12"/>
      <c r="F1109" s="13" t="s">
        <v>69</v>
      </c>
      <c r="G1109" s="60"/>
      <c r="H1109" s="14" t="s">
        <v>712</v>
      </c>
      <c r="I1109" s="19"/>
      <c r="J1109" s="15">
        <f>ROUND(IF(OR(ISERROR(H1109),H1109=""),0,H1109)*IF(OR(ISERROR(I1109),I1109=""),0,I1109),2)</f>
        <v>0</v>
      </c>
      <c r="K1109" s="38"/>
      <c r="L1109" s="12"/>
      <c r="M1109" s="17"/>
    </row>
    <row r="1110" ht="59.95" customHeight="1" spans="1:13">
      <c r="A1110" s="48"/>
      <c r="B1110" s="49"/>
      <c r="C1110" s="49"/>
      <c r="D1110" s="49"/>
      <c r="E1110" s="49"/>
      <c r="F1110" s="63"/>
      <c r="G1110" s="64"/>
      <c r="H1110" s="53"/>
      <c r="I1110" s="53"/>
      <c r="J1110" s="54"/>
      <c r="K1110" s="55"/>
      <c r="L1110" s="49"/>
      <c r="M1110" s="56"/>
    </row>
    <row r="1111" ht="54.05" customHeight="1" spans="1:13">
      <c r="A1111" s="11" t="s">
        <v>716</v>
      </c>
      <c r="B1111" s="12" t="s">
        <v>717</v>
      </c>
      <c r="C1111" s="12" t="s">
        <v>718</v>
      </c>
      <c r="D1111" s="12" t="s">
        <v>719</v>
      </c>
      <c r="E1111" s="12"/>
      <c r="F1111" s="13" t="s">
        <v>69</v>
      </c>
      <c r="G1111" s="60"/>
      <c r="H1111" s="14" t="s">
        <v>720</v>
      </c>
      <c r="I1111" s="19"/>
      <c r="J1111" s="15">
        <f>ROUND(IF(OR(ISERROR(H1111),H1111=""),0,H1111)*IF(OR(ISERROR(I1111),I1111=""),0,I1111),2)</f>
        <v>0</v>
      </c>
      <c r="K1111" s="38"/>
      <c r="L1111" s="12"/>
      <c r="M1111" s="17"/>
    </row>
    <row r="1112" ht="54.05" customHeight="1" spans="1:13">
      <c r="A1112" s="48"/>
      <c r="B1112" s="49"/>
      <c r="C1112" s="49"/>
      <c r="D1112" s="49"/>
      <c r="E1112" s="49"/>
      <c r="F1112" s="63"/>
      <c r="G1112" s="64"/>
      <c r="H1112" s="53"/>
      <c r="I1112" s="53"/>
      <c r="J1112" s="54"/>
      <c r="K1112" s="55"/>
      <c r="L1112" s="49"/>
      <c r="M1112" s="56"/>
    </row>
    <row r="1113" ht="37.75" customHeight="1" spans="1:13">
      <c r="A1113" s="11" t="s">
        <v>721</v>
      </c>
      <c r="B1113" s="12" t="s">
        <v>722</v>
      </c>
      <c r="C1113" s="12" t="s">
        <v>235</v>
      </c>
      <c r="D1113" s="12" t="s">
        <v>723</v>
      </c>
      <c r="E1113" s="12"/>
      <c r="F1113" s="13" t="s">
        <v>69</v>
      </c>
      <c r="G1113" s="59"/>
      <c r="H1113" s="14" t="s">
        <v>642</v>
      </c>
      <c r="I1113" s="19"/>
      <c r="J1113" s="15">
        <f>ROUND(IF(OR(ISERROR(H1113),H1113=""),0,H1113)*IF(OR(ISERROR(I1113),I1113=""),0,I1113),2)</f>
        <v>0</v>
      </c>
      <c r="K1113" s="16"/>
      <c r="L1113" s="12"/>
      <c r="M1113" s="17"/>
    </row>
    <row r="1114" ht="72.55" customHeight="1" spans="1:13">
      <c r="A1114" s="11" t="s">
        <v>724</v>
      </c>
      <c r="B1114" s="12" t="s">
        <v>725</v>
      </c>
      <c r="C1114" s="12" t="s">
        <v>726</v>
      </c>
      <c r="D1114" s="12" t="s">
        <v>727</v>
      </c>
      <c r="E1114" s="12"/>
      <c r="F1114" s="13" t="s">
        <v>125</v>
      </c>
      <c r="G1114" s="59"/>
      <c r="H1114" s="14" t="s">
        <v>728</v>
      </c>
      <c r="I1114" s="19"/>
      <c r="J1114" s="15">
        <f>ROUND(IF(OR(ISERROR(H1114),H1114=""),0,H1114)*IF(OR(ISERROR(I1114),I1114=""),0,I1114),2)</f>
        <v>0</v>
      </c>
      <c r="K1114" s="16"/>
      <c r="L1114" s="12"/>
      <c r="M1114" s="17"/>
    </row>
    <row r="1115" ht="17.75" customHeight="1" spans="1:13">
      <c r="A1115" s="11"/>
      <c r="B1115" s="12"/>
      <c r="C1115" s="12"/>
      <c r="D1115" s="12"/>
      <c r="E1115" s="12"/>
      <c r="F1115" s="13"/>
      <c r="G1115" s="59"/>
      <c r="H1115" s="14"/>
      <c r="I1115" s="14"/>
      <c r="J1115" s="14"/>
      <c r="K1115" s="16"/>
      <c r="L1115" s="12"/>
      <c r="M1115" s="17"/>
    </row>
    <row r="1116" ht="17.75" customHeight="1" spans="1:13">
      <c r="A1116" s="11"/>
      <c r="B1116" s="21"/>
      <c r="C1116" s="21"/>
      <c r="D1116" s="21"/>
      <c r="E1116" s="21"/>
      <c r="F1116" s="22"/>
      <c r="G1116" s="65"/>
      <c r="H1116" s="23"/>
      <c r="I1116" s="23"/>
      <c r="J1116" s="23"/>
      <c r="K1116" s="26"/>
      <c r="L1116" s="21"/>
      <c r="M1116" s="27"/>
    </row>
    <row r="1117" ht="16.3" customHeight="1" spans="1:13">
      <c r="A1117" s="31"/>
      <c r="B1117" s="29"/>
      <c r="C1117" s="29"/>
      <c r="D1117" s="29"/>
      <c r="E1117" s="29"/>
      <c r="F1117" s="29"/>
      <c r="G1117" s="29"/>
      <c r="H1117" s="29"/>
      <c r="I1117" s="29"/>
      <c r="J1117" s="29"/>
      <c r="K1117" s="29"/>
      <c r="L1117" s="29"/>
      <c r="M1117" s="29"/>
    </row>
    <row r="1118" ht="23.7" customHeight="1" spans="1:13">
      <c r="G1118" s="30" t="s">
        <v>29</v>
      </c>
      <c r="H1118" s="30"/>
      <c r="I1118" s="30"/>
      <c r="J1118" s="30"/>
      <c r="K1118" s="30"/>
      <c r="L1118" s="30"/>
      <c r="M1118" s="30"/>
    </row>
    <row r="1119" ht="34.8" customHeight="1" spans="1:13">
      <c r="A1119" s="1" t="s">
        <v>31</v>
      </c>
      <c r="B1119" s="1"/>
      <c r="C1119" s="1"/>
      <c r="D1119" s="1"/>
      <c r="E1119" s="1"/>
      <c r="F1119" s="1"/>
      <c r="G1119" s="1"/>
      <c r="H1119" s="1"/>
      <c r="I1119" s="1"/>
      <c r="J1119" s="1"/>
      <c r="K1119" s="1"/>
      <c r="L1119" s="1"/>
      <c r="M1119" s="1"/>
    </row>
    <row r="1120" ht="13.3" customHeight="1" spans="1:13">
      <c r="A1120" s="2" t="s">
        <v>32</v>
      </c>
      <c r="B1120" s="2"/>
      <c r="C1120" s="2"/>
      <c r="D1120" s="2"/>
      <c r="E1120" s="2"/>
      <c r="F1120" s="2"/>
      <c r="G1120" s="2"/>
      <c r="H1120" s="2"/>
      <c r="I1120" s="2"/>
      <c r="J1120" s="2"/>
      <c r="K1120" s="3" t="s">
        <v>729</v>
      </c>
      <c r="L1120" s="3"/>
      <c r="M1120" s="3"/>
    </row>
    <row r="1121" ht="13.3" customHeight="1" spans="1:13">
      <c r="A1121" s="4" t="s">
        <v>34</v>
      </c>
      <c r="B1121" s="4"/>
      <c r="C1121" s="4"/>
      <c r="D1121" s="4"/>
      <c r="E1121" s="4"/>
      <c r="F1121" s="4"/>
      <c r="G1121" s="4"/>
      <c r="H1121" s="4"/>
      <c r="I1121" s="4"/>
      <c r="J1121" s="4"/>
      <c r="K1121" s="5"/>
      <c r="L1121" s="5"/>
      <c r="M1121" s="5"/>
    </row>
    <row r="1122" ht="49.6" customHeight="1" spans="1:13">
      <c r="A1122" s="6" t="s">
        <v>35</v>
      </c>
      <c r="B1122" s="7" t="s">
        <v>36</v>
      </c>
      <c r="C1122" s="7" t="s">
        <v>37</v>
      </c>
      <c r="D1122" s="7" t="s">
        <v>38</v>
      </c>
      <c r="E1122" s="7" t="s">
        <v>39</v>
      </c>
      <c r="F1122" s="7" t="s">
        <v>40</v>
      </c>
      <c r="G1122" s="8"/>
      <c r="H1122" s="7" t="s">
        <v>41</v>
      </c>
      <c r="I1122" s="7" t="s">
        <v>42</v>
      </c>
      <c r="J1122" s="7" t="s">
        <v>43</v>
      </c>
      <c r="K1122" s="8"/>
      <c r="L1122" s="7" t="s">
        <v>44</v>
      </c>
      <c r="M1122" s="9" t="s">
        <v>45</v>
      </c>
    </row>
    <row r="1123" ht="66.6" customHeight="1" spans="1:13">
      <c r="A1123" s="11" t="s">
        <v>730</v>
      </c>
      <c r="B1123" s="12" t="s">
        <v>731</v>
      </c>
      <c r="C1123" s="12" t="s">
        <v>732</v>
      </c>
      <c r="D1123" s="12" t="s">
        <v>733</v>
      </c>
      <c r="E1123" s="12"/>
      <c r="F1123" s="13" t="s">
        <v>69</v>
      </c>
      <c r="G1123" s="60"/>
      <c r="H1123" s="14" t="s">
        <v>734</v>
      </c>
      <c r="I1123" s="19"/>
      <c r="J1123" s="15">
        <f>ROUND(IF(OR(ISERROR(H1123),H1123=""),0,H1123)*IF(OR(ISERROR(I1123),I1123=""),0,I1123),2)</f>
        <v>0</v>
      </c>
      <c r="K1123" s="38"/>
      <c r="L1123" s="12"/>
      <c r="M1123" s="17"/>
    </row>
    <row r="1124" ht="65.85" customHeight="1" spans="1:13">
      <c r="A1124" s="48"/>
      <c r="B1124" s="49"/>
      <c r="C1124" s="49"/>
      <c r="D1124" s="49"/>
      <c r="E1124" s="49"/>
      <c r="F1124" s="63"/>
      <c r="G1124" s="64"/>
      <c r="H1124" s="53"/>
      <c r="I1124" s="53"/>
      <c r="J1124" s="54"/>
      <c r="K1124" s="55"/>
      <c r="L1124" s="49"/>
      <c r="M1124" s="56"/>
    </row>
    <row r="1125" ht="48.1" customHeight="1" spans="1:13">
      <c r="A1125" s="11" t="s">
        <v>735</v>
      </c>
      <c r="B1125" s="12" t="s">
        <v>736</v>
      </c>
      <c r="C1125" s="12" t="s">
        <v>737</v>
      </c>
      <c r="D1125" s="12" t="s">
        <v>738</v>
      </c>
      <c r="E1125" s="12"/>
      <c r="F1125" s="13" t="s">
        <v>154</v>
      </c>
      <c r="G1125" s="60"/>
      <c r="H1125" s="14" t="s">
        <v>186</v>
      </c>
      <c r="I1125" s="19"/>
      <c r="J1125" s="15">
        <f>ROUND(IF(OR(ISERROR(H1125),H1125=""),0,H1125)*IF(OR(ISERROR(I1125),I1125=""),0,I1125),2)</f>
        <v>0</v>
      </c>
      <c r="K1125" s="38"/>
      <c r="L1125" s="12"/>
      <c r="M1125" s="17"/>
    </row>
    <row r="1126" ht="48.1" customHeight="1" spans="1:13">
      <c r="A1126" s="48"/>
      <c r="B1126" s="49"/>
      <c r="C1126" s="49"/>
      <c r="D1126" s="49"/>
      <c r="E1126" s="49"/>
      <c r="F1126" s="63"/>
      <c r="G1126" s="64"/>
      <c r="H1126" s="53"/>
      <c r="I1126" s="53"/>
      <c r="J1126" s="54"/>
      <c r="K1126" s="55"/>
      <c r="L1126" s="49"/>
      <c r="M1126" s="56"/>
    </row>
    <row r="1127" ht="60.7" customHeight="1" spans="1:13">
      <c r="A1127" s="11" t="s">
        <v>739</v>
      </c>
      <c r="B1127" s="12" t="s">
        <v>740</v>
      </c>
      <c r="C1127" s="12" t="s">
        <v>741</v>
      </c>
      <c r="D1127" s="12" t="s">
        <v>742</v>
      </c>
      <c r="E1127" s="12"/>
      <c r="F1127" s="13" t="s">
        <v>226</v>
      </c>
      <c r="G1127" s="60"/>
      <c r="H1127" s="14" t="s">
        <v>162</v>
      </c>
      <c r="I1127" s="19"/>
      <c r="J1127" s="15">
        <f>ROUND(IF(OR(ISERROR(H1127),H1127=""),0,H1127)*IF(OR(ISERROR(I1127),I1127=""),0,I1127),2)</f>
        <v>0</v>
      </c>
      <c r="K1127" s="38"/>
      <c r="L1127" s="12"/>
      <c r="M1127" s="17"/>
    </row>
    <row r="1128" ht="59.95" customHeight="1" spans="1:13">
      <c r="A1128" s="48"/>
      <c r="B1128" s="49"/>
      <c r="C1128" s="49"/>
      <c r="D1128" s="49"/>
      <c r="E1128" s="49"/>
      <c r="F1128" s="63"/>
      <c r="G1128" s="64"/>
      <c r="H1128" s="53"/>
      <c r="I1128" s="53"/>
      <c r="J1128" s="54"/>
      <c r="K1128" s="55"/>
      <c r="L1128" s="49"/>
      <c r="M1128" s="56"/>
    </row>
    <row r="1129" ht="25.15" customHeight="1" spans="1:13">
      <c r="A1129" s="11" t="s">
        <v>743</v>
      </c>
      <c r="B1129" s="12" t="s">
        <v>744</v>
      </c>
      <c r="C1129" s="12" t="s">
        <v>745</v>
      </c>
      <c r="D1129" s="12" t="s">
        <v>292</v>
      </c>
      <c r="E1129" s="12"/>
      <c r="F1129" s="13" t="s">
        <v>226</v>
      </c>
      <c r="G1129" s="59"/>
      <c r="H1129" s="14" t="s">
        <v>288</v>
      </c>
      <c r="I1129" s="19"/>
      <c r="J1129" s="15">
        <f>ROUND(IF(OR(ISERROR(H1129),H1129=""),0,H1129)*IF(OR(ISERROR(I1129),I1129=""),0,I1129),2)</f>
        <v>0</v>
      </c>
      <c r="K1129" s="16"/>
      <c r="L1129" s="12"/>
      <c r="M1129" s="17"/>
    </row>
    <row r="1130" ht="17.75" customHeight="1" spans="1:13">
      <c r="A1130" s="11" t="s">
        <v>542</v>
      </c>
      <c r="B1130" s="12" t="s">
        <v>47</v>
      </c>
      <c r="C1130" s="12" t="s">
        <v>746</v>
      </c>
      <c r="D1130" s="12"/>
      <c r="E1130" s="12"/>
      <c r="F1130" s="13" t="s">
        <v>76</v>
      </c>
      <c r="G1130" s="59"/>
      <c r="H1130" s="14" t="s">
        <v>46</v>
      </c>
      <c r="I1130" s="14" t="s">
        <v>50</v>
      </c>
      <c r="J1130" s="15">
        <f>ROUND(IF(OR(ISERROR(J1131),J1131=""),0,J1131)+IF(OR(ISERROR(J1148),J1148=""),0,J1148),2)</f>
        <v>0</v>
      </c>
      <c r="K1130" s="16"/>
      <c r="L1130" s="12"/>
      <c r="M1130" s="17"/>
    </row>
    <row r="1131" ht="60.7" customHeight="1" spans="1:13">
      <c r="A1131" s="11" t="s">
        <v>747</v>
      </c>
      <c r="B1131" s="12" t="s">
        <v>748</v>
      </c>
      <c r="C1131" s="12" t="s">
        <v>749</v>
      </c>
      <c r="D1131" s="12" t="s">
        <v>750</v>
      </c>
      <c r="E1131" s="12"/>
      <c r="F1131" s="13" t="s">
        <v>69</v>
      </c>
      <c r="G1131" s="60"/>
      <c r="H1131" s="14" t="s">
        <v>751</v>
      </c>
      <c r="I1131" s="19"/>
      <c r="J1131" s="15">
        <f>ROUND(IF(OR(ISERROR(H1131),H1131=""),0,H1131)*IF(OR(ISERROR(I1131),I1131=""),0,I1131),2)</f>
        <v>0</v>
      </c>
      <c r="K1131" s="38"/>
      <c r="L1131" s="12"/>
      <c r="M1131" s="17"/>
    </row>
    <row r="1132" ht="59.95" customHeight="1" spans="1:13">
      <c r="A1132" s="48"/>
      <c r="B1132" s="49"/>
      <c r="C1132" s="49"/>
      <c r="D1132" s="49"/>
      <c r="E1132" s="49"/>
      <c r="F1132" s="63"/>
      <c r="G1132" s="64"/>
      <c r="H1132" s="53"/>
      <c r="I1132" s="53"/>
      <c r="J1132" s="54"/>
      <c r="K1132" s="55"/>
      <c r="L1132" s="49"/>
      <c r="M1132" s="56"/>
    </row>
    <row r="1133" ht="17" customHeight="1" spans="1:13">
      <c r="A1133" s="11"/>
      <c r="B1133" s="12"/>
      <c r="C1133" s="12"/>
      <c r="D1133" s="12"/>
      <c r="E1133" s="12"/>
      <c r="F1133" s="13"/>
      <c r="G1133" s="59"/>
      <c r="H1133" s="14"/>
      <c r="I1133" s="14"/>
      <c r="J1133" s="14"/>
      <c r="K1133" s="16"/>
      <c r="L1133" s="12"/>
      <c r="M1133" s="17"/>
    </row>
    <row r="1134" ht="17.75" customHeight="1" spans="1:13">
      <c r="A1134" s="11"/>
      <c r="B1134" s="12"/>
      <c r="C1134" s="12"/>
      <c r="D1134" s="12"/>
      <c r="E1134" s="12"/>
      <c r="F1134" s="13"/>
      <c r="G1134" s="59"/>
      <c r="H1134" s="14"/>
      <c r="I1134" s="14"/>
      <c r="J1134" s="14"/>
      <c r="K1134" s="16"/>
      <c r="L1134" s="12"/>
      <c r="M1134" s="17"/>
    </row>
    <row r="1135" ht="17" customHeight="1" spans="1:13">
      <c r="A1135" s="11"/>
      <c r="B1135" s="12"/>
      <c r="C1135" s="12"/>
      <c r="D1135" s="12"/>
      <c r="E1135" s="12"/>
      <c r="F1135" s="13"/>
      <c r="G1135" s="59"/>
      <c r="H1135" s="14"/>
      <c r="I1135" s="14"/>
      <c r="J1135" s="14"/>
      <c r="K1135" s="16"/>
      <c r="L1135" s="12"/>
      <c r="M1135" s="17"/>
    </row>
    <row r="1136" ht="17.75" customHeight="1" spans="1:13">
      <c r="A1136" s="11"/>
      <c r="B1136" s="12"/>
      <c r="C1136" s="12"/>
      <c r="D1136" s="12"/>
      <c r="E1136" s="12"/>
      <c r="F1136" s="13"/>
      <c r="G1136" s="59"/>
      <c r="H1136" s="14"/>
      <c r="I1136" s="14"/>
      <c r="J1136" s="14"/>
      <c r="K1136" s="16"/>
      <c r="L1136" s="12"/>
      <c r="M1136" s="17"/>
    </row>
    <row r="1137" ht="17.75" customHeight="1" spans="1:13">
      <c r="A1137" s="11"/>
      <c r="B1137" s="12"/>
      <c r="C1137" s="12"/>
      <c r="D1137" s="12"/>
      <c r="E1137" s="12"/>
      <c r="F1137" s="13"/>
      <c r="G1137" s="59"/>
      <c r="H1137" s="14"/>
      <c r="I1137" s="14"/>
      <c r="J1137" s="14"/>
      <c r="K1137" s="16"/>
      <c r="L1137" s="12"/>
      <c r="M1137" s="17"/>
    </row>
    <row r="1138" ht="17" customHeight="1" spans="1:13">
      <c r="A1138" s="11"/>
      <c r="B1138" s="12"/>
      <c r="C1138" s="12"/>
      <c r="D1138" s="12"/>
      <c r="E1138" s="12"/>
      <c r="F1138" s="13"/>
      <c r="G1138" s="59"/>
      <c r="H1138" s="14"/>
      <c r="I1138" s="14"/>
      <c r="J1138" s="14"/>
      <c r="K1138" s="16"/>
      <c r="L1138" s="12"/>
      <c r="M1138" s="17"/>
    </row>
    <row r="1139" ht="17.75" customHeight="1" spans="1:13">
      <c r="A1139" s="11"/>
      <c r="B1139" s="12"/>
      <c r="C1139" s="12"/>
      <c r="D1139" s="12"/>
      <c r="E1139" s="12"/>
      <c r="F1139" s="13"/>
      <c r="G1139" s="59"/>
      <c r="H1139" s="14"/>
      <c r="I1139" s="14"/>
      <c r="J1139" s="14"/>
      <c r="K1139" s="16"/>
      <c r="L1139" s="12"/>
      <c r="M1139" s="17"/>
    </row>
    <row r="1140" ht="17" customHeight="1" spans="1:13">
      <c r="A1140" s="11"/>
      <c r="B1140" s="21"/>
      <c r="C1140" s="21"/>
      <c r="D1140" s="21"/>
      <c r="E1140" s="21"/>
      <c r="F1140" s="22"/>
      <c r="G1140" s="65"/>
      <c r="H1140" s="23"/>
      <c r="I1140" s="23"/>
      <c r="J1140" s="23"/>
      <c r="K1140" s="26"/>
      <c r="L1140" s="21"/>
      <c r="M1140" s="27"/>
    </row>
    <row r="1141" ht="0.75" customHeight="1" spans="1:13">
      <c r="A1141" s="31"/>
      <c r="B1141" s="29"/>
      <c r="C1141" s="29"/>
      <c r="D1141" s="29"/>
      <c r="E1141" s="29"/>
      <c r="F1141" s="29"/>
      <c r="G1141" s="29"/>
      <c r="H1141" s="29"/>
      <c r="I1141" s="29"/>
      <c r="J1141" s="29"/>
      <c r="K1141" s="29"/>
      <c r="L1141" s="29"/>
      <c r="M1141" s="29"/>
    </row>
    <row r="1142" ht="14.05" customHeight="1"/>
    <row r="1143" ht="23.7" customHeight="1" spans="1:13">
      <c r="G1143" s="30" t="s">
        <v>29</v>
      </c>
      <c r="H1143" s="30"/>
      <c r="I1143" s="30"/>
      <c r="J1143" s="30"/>
      <c r="K1143" s="30"/>
      <c r="L1143" s="30"/>
      <c r="M1143" s="30"/>
    </row>
    <row r="1144" ht="34.8" customHeight="1" spans="1:13">
      <c r="A1144" s="1" t="s">
        <v>31</v>
      </c>
      <c r="B1144" s="1"/>
      <c r="C1144" s="1"/>
      <c r="D1144" s="1"/>
      <c r="E1144" s="1"/>
      <c r="F1144" s="1"/>
      <c r="G1144" s="1"/>
      <c r="H1144" s="1"/>
      <c r="I1144" s="1"/>
      <c r="J1144" s="1"/>
      <c r="K1144" s="1"/>
      <c r="L1144" s="1"/>
      <c r="M1144" s="1"/>
    </row>
    <row r="1145" ht="13.3" customHeight="1" spans="1:13">
      <c r="A1145" s="2" t="s">
        <v>32</v>
      </c>
      <c r="B1145" s="2"/>
      <c r="C1145" s="2"/>
      <c r="D1145" s="2"/>
      <c r="E1145" s="2"/>
      <c r="F1145" s="2"/>
      <c r="G1145" s="2"/>
      <c r="H1145" s="2"/>
      <c r="I1145" s="2"/>
      <c r="J1145" s="2"/>
      <c r="K1145" s="3" t="s">
        <v>752</v>
      </c>
      <c r="L1145" s="3"/>
      <c r="M1145" s="3"/>
    </row>
    <row r="1146" ht="13.3" customHeight="1" spans="1:13">
      <c r="A1146" s="4" t="s">
        <v>34</v>
      </c>
      <c r="B1146" s="4"/>
      <c r="C1146" s="4"/>
      <c r="D1146" s="4"/>
      <c r="E1146" s="4"/>
      <c r="F1146" s="4"/>
      <c r="G1146" s="4"/>
      <c r="H1146" s="4"/>
      <c r="I1146" s="4"/>
      <c r="J1146" s="4"/>
      <c r="K1146" s="5"/>
      <c r="L1146" s="5"/>
      <c r="M1146" s="5"/>
    </row>
    <row r="1147" ht="49.6" customHeight="1" spans="1:13">
      <c r="A1147" s="6" t="s">
        <v>35</v>
      </c>
      <c r="B1147" s="7" t="s">
        <v>36</v>
      </c>
      <c r="C1147" s="7" t="s">
        <v>37</v>
      </c>
      <c r="D1147" s="7" t="s">
        <v>38</v>
      </c>
      <c r="E1147" s="7" t="s">
        <v>39</v>
      </c>
      <c r="F1147" s="7" t="s">
        <v>40</v>
      </c>
      <c r="G1147" s="8"/>
      <c r="H1147" s="7" t="s">
        <v>41</v>
      </c>
      <c r="I1147" s="7" t="s">
        <v>42</v>
      </c>
      <c r="J1147" s="7" t="s">
        <v>43</v>
      </c>
      <c r="K1147" s="8"/>
      <c r="L1147" s="7" t="s">
        <v>44</v>
      </c>
      <c r="M1147" s="9" t="s">
        <v>45</v>
      </c>
    </row>
    <row r="1148" ht="74" customHeight="1" spans="1:13">
      <c r="A1148" s="11" t="s">
        <v>753</v>
      </c>
      <c r="B1148" s="12" t="s">
        <v>754</v>
      </c>
      <c r="C1148" s="12" t="s">
        <v>56</v>
      </c>
      <c r="D1148" s="12" t="s">
        <v>57</v>
      </c>
      <c r="E1148" s="12"/>
      <c r="F1148" s="13" t="s">
        <v>58</v>
      </c>
      <c r="G1148" s="60"/>
      <c r="H1148" s="14" t="s">
        <v>755</v>
      </c>
      <c r="I1148" s="19"/>
      <c r="J1148" s="15">
        <f>ROUND(IF(OR(ISERROR(H1148),H1148=""),0,H1148)*IF(OR(ISERROR(I1148),I1148=""),0,I1148),2)</f>
        <v>0</v>
      </c>
      <c r="K1148" s="38"/>
      <c r="L1148" s="12"/>
      <c r="M1148" s="17"/>
    </row>
    <row r="1149" ht="74" customHeight="1" spans="1:13">
      <c r="A1149" s="39"/>
      <c r="B1149" s="40"/>
      <c r="C1149" s="40"/>
      <c r="D1149" s="40"/>
      <c r="E1149" s="40"/>
      <c r="F1149" s="61"/>
      <c r="G1149" s="62"/>
      <c r="H1149" s="44"/>
      <c r="I1149" s="44"/>
      <c r="J1149" s="45"/>
      <c r="K1149" s="46"/>
      <c r="L1149" s="40"/>
      <c r="M1149" s="47"/>
    </row>
    <row r="1150" ht="45.15" customHeight="1" spans="1:13">
      <c r="A1150" s="39"/>
      <c r="B1150" s="40"/>
      <c r="C1150" s="40"/>
      <c r="D1150" s="40"/>
      <c r="E1150" s="40"/>
      <c r="F1150" s="61"/>
      <c r="G1150" s="62"/>
      <c r="H1150" s="44"/>
      <c r="I1150" s="44"/>
      <c r="J1150" s="45"/>
      <c r="K1150" s="46"/>
      <c r="L1150" s="40"/>
      <c r="M1150" s="47"/>
    </row>
    <row r="1151" ht="45.15" customHeight="1" spans="1:13">
      <c r="A1151" s="48"/>
      <c r="B1151" s="49"/>
      <c r="C1151" s="49"/>
      <c r="D1151" s="49"/>
      <c r="E1151" s="49"/>
      <c r="F1151" s="63"/>
      <c r="G1151" s="64"/>
      <c r="H1151" s="53"/>
      <c r="I1151" s="53"/>
      <c r="J1151" s="54"/>
      <c r="K1151" s="55"/>
      <c r="L1151" s="49"/>
      <c r="M1151" s="56"/>
    </row>
    <row r="1152" ht="17" customHeight="1" spans="1:13">
      <c r="A1152" s="11" t="s">
        <v>227</v>
      </c>
      <c r="B1152" s="12" t="s">
        <v>47</v>
      </c>
      <c r="C1152" s="12" t="s">
        <v>48</v>
      </c>
      <c r="D1152" s="12"/>
      <c r="E1152" s="12"/>
      <c r="F1152" s="13" t="s">
        <v>49</v>
      </c>
      <c r="G1152" s="59"/>
      <c r="H1152" s="14" t="s">
        <v>46</v>
      </c>
      <c r="I1152" s="14" t="s">
        <v>50</v>
      </c>
      <c r="J1152" s="15">
        <f>ROUND(IF(OR(ISERROR(J1153),J1153=""),0,J1153),2)</f>
        <v>0</v>
      </c>
      <c r="K1152" s="16"/>
      <c r="L1152" s="12"/>
      <c r="M1152" s="17"/>
    </row>
    <row r="1153" ht="17.75" customHeight="1" spans="1:13">
      <c r="A1153" s="11" t="s">
        <v>756</v>
      </c>
      <c r="B1153" s="12" t="s">
        <v>757</v>
      </c>
      <c r="C1153" s="12" t="s">
        <v>758</v>
      </c>
      <c r="D1153" s="12"/>
      <c r="E1153" s="12"/>
      <c r="F1153" s="13"/>
      <c r="G1153" s="59"/>
      <c r="H1153" s="14" t="s">
        <v>46</v>
      </c>
      <c r="I1153" s="14" t="s">
        <v>50</v>
      </c>
      <c r="J1153" s="14" t="s">
        <v>50</v>
      </c>
      <c r="K1153" s="16"/>
      <c r="L1153" s="12"/>
      <c r="M1153" s="17"/>
    </row>
    <row r="1154" ht="17.75" customHeight="1" spans="1:13">
      <c r="A1154" s="11"/>
      <c r="B1154" s="12"/>
      <c r="C1154" s="12" t="s">
        <v>759</v>
      </c>
      <c r="D1154" s="12"/>
      <c r="E1154" s="12"/>
      <c r="F1154" s="13"/>
      <c r="G1154" s="59"/>
      <c r="H1154" s="14"/>
      <c r="I1154" s="14"/>
      <c r="J1154" s="15">
        <f>ROUND(IF(OR(ISERROR(J5),J5=""),0,J5)+IF(OR(ISERROR(J128),J128=""),0,J128)+IF(OR(ISERROR(J298),J298=""),0,J298)+IF(OR(ISERROR(J479),J479=""),0,J479)+IF(OR(ISERROR(J603),J603=""),0,J603)+IF(OR(ISERROR(J710),J710=""),0,J710)+IF(OR(ISERROR(J758),J758=""),0,J758)+IF(OR(ISERROR(J797),J797=""),0,J797)+IF(OR(ISERROR(J851),J851=""),0,J851)+IF(OR(ISERROR(J911),J911=""),0,J911)+IF(OR(ISERROR(J962),J962=""),0,J962)+IF(OR(ISERROR(J1008),J1008=""),0,J1008)+IF(OR(ISERROR(J1067),J1067=""),0,J1067)+IF(OR(ISERROR(J1091),J1091=""),0,J1091)+IF(OR(ISERROR(J1130),J1130=""),0,J1130)+IF(OR(ISERROR(J1152),J1152=""),0,J1152),2)</f>
        <v>0</v>
      </c>
      <c r="K1154" s="16"/>
      <c r="L1154" s="12"/>
      <c r="M1154" s="17"/>
    </row>
    <row r="1155" ht="17" customHeight="1" spans="1:13">
      <c r="A1155" s="11"/>
      <c r="B1155" s="12"/>
      <c r="C1155" s="12"/>
      <c r="D1155" s="12"/>
      <c r="E1155" s="12"/>
      <c r="F1155" s="13"/>
      <c r="G1155" s="59"/>
      <c r="H1155" s="14"/>
      <c r="I1155" s="14"/>
      <c r="J1155" s="14"/>
      <c r="K1155" s="16"/>
      <c r="L1155" s="12"/>
      <c r="M1155" s="17"/>
    </row>
    <row r="1156" ht="17.75" customHeight="1" spans="1:13">
      <c r="A1156" s="11"/>
      <c r="B1156" s="12"/>
      <c r="C1156" s="12"/>
      <c r="D1156" s="12"/>
      <c r="E1156" s="12"/>
      <c r="F1156" s="13"/>
      <c r="G1156" s="59"/>
      <c r="H1156" s="14"/>
      <c r="I1156" s="14"/>
      <c r="J1156" s="14"/>
      <c r="K1156" s="16"/>
      <c r="L1156" s="12"/>
      <c r="M1156" s="17"/>
    </row>
    <row r="1157" ht="17" customHeight="1" spans="1:13">
      <c r="A1157" s="11"/>
      <c r="B1157" s="12"/>
      <c r="C1157" s="12"/>
      <c r="D1157" s="12"/>
      <c r="E1157" s="12"/>
      <c r="F1157" s="13"/>
      <c r="G1157" s="59"/>
      <c r="H1157" s="14"/>
      <c r="I1157" s="14"/>
      <c r="J1157" s="14"/>
      <c r="K1157" s="16"/>
      <c r="L1157" s="12"/>
      <c r="M1157" s="17"/>
    </row>
    <row r="1158" ht="17.75" customHeight="1" spans="1:13">
      <c r="A1158" s="11"/>
      <c r="B1158" s="12"/>
      <c r="C1158" s="12"/>
      <c r="D1158" s="12"/>
      <c r="E1158" s="12"/>
      <c r="F1158" s="13"/>
      <c r="G1158" s="59"/>
      <c r="H1158" s="14"/>
      <c r="I1158" s="14"/>
      <c r="J1158" s="14"/>
      <c r="K1158" s="16"/>
      <c r="L1158" s="12"/>
      <c r="M1158" s="17"/>
    </row>
    <row r="1159" ht="17.75" customHeight="1" spans="1:13">
      <c r="A1159" s="11"/>
      <c r="B1159" s="12"/>
      <c r="C1159" s="12"/>
      <c r="D1159" s="12"/>
      <c r="E1159" s="12"/>
      <c r="F1159" s="13"/>
      <c r="G1159" s="59"/>
      <c r="H1159" s="14"/>
      <c r="I1159" s="14"/>
      <c r="J1159" s="14"/>
      <c r="K1159" s="16"/>
      <c r="L1159" s="12"/>
      <c r="M1159" s="17"/>
    </row>
    <row r="1160" ht="17" customHeight="1" spans="1:13">
      <c r="A1160" s="11"/>
      <c r="B1160" s="12"/>
      <c r="C1160" s="12"/>
      <c r="D1160" s="12"/>
      <c r="E1160" s="12"/>
      <c r="F1160" s="13"/>
      <c r="G1160" s="59"/>
      <c r="H1160" s="14"/>
      <c r="I1160" s="14"/>
      <c r="J1160" s="14"/>
      <c r="K1160" s="16"/>
      <c r="L1160" s="12"/>
      <c r="M1160" s="17"/>
    </row>
    <row r="1161" ht="17.75" customHeight="1" spans="1:13">
      <c r="A1161" s="11"/>
      <c r="B1161" s="12"/>
      <c r="C1161" s="12"/>
      <c r="D1161" s="12"/>
      <c r="E1161" s="12"/>
      <c r="F1161" s="13"/>
      <c r="G1161" s="59"/>
      <c r="H1161" s="14"/>
      <c r="I1161" s="14"/>
      <c r="J1161" s="14"/>
      <c r="K1161" s="16"/>
      <c r="L1161" s="12"/>
      <c r="M1161" s="17"/>
    </row>
    <row r="1162" ht="17" customHeight="1" spans="1:13">
      <c r="A1162" s="11"/>
      <c r="B1162" s="12"/>
      <c r="C1162" s="12"/>
      <c r="D1162" s="12"/>
      <c r="E1162" s="12"/>
      <c r="F1162" s="13"/>
      <c r="G1162" s="59"/>
      <c r="H1162" s="14"/>
      <c r="I1162" s="14"/>
      <c r="J1162" s="14"/>
      <c r="K1162" s="16"/>
      <c r="L1162" s="12"/>
      <c r="M1162" s="17"/>
    </row>
    <row r="1163" ht="17.75" customHeight="1" spans="1:13">
      <c r="A1163" s="11"/>
      <c r="B1163" s="12"/>
      <c r="C1163" s="12"/>
      <c r="D1163" s="12"/>
      <c r="E1163" s="12"/>
      <c r="F1163" s="13"/>
      <c r="G1163" s="59"/>
      <c r="H1163" s="14"/>
      <c r="I1163" s="14"/>
      <c r="J1163" s="14"/>
      <c r="K1163" s="16"/>
      <c r="L1163" s="12"/>
      <c r="M1163" s="17"/>
    </row>
    <row r="1164" ht="17.75" customHeight="1" spans="1:13">
      <c r="A1164" s="11"/>
      <c r="B1164" s="12"/>
      <c r="C1164" s="12"/>
      <c r="D1164" s="12"/>
      <c r="E1164" s="12"/>
      <c r="F1164" s="13"/>
      <c r="G1164" s="59"/>
      <c r="H1164" s="14"/>
      <c r="I1164" s="14"/>
      <c r="J1164" s="14"/>
      <c r="K1164" s="16"/>
      <c r="L1164" s="12"/>
      <c r="M1164" s="17"/>
    </row>
    <row r="1165" ht="17" customHeight="1" spans="1:13">
      <c r="A1165" s="11"/>
      <c r="B1165" s="12"/>
      <c r="C1165" s="12"/>
      <c r="D1165" s="12"/>
      <c r="E1165" s="12"/>
      <c r="F1165" s="13"/>
      <c r="G1165" s="59"/>
      <c r="H1165" s="14"/>
      <c r="I1165" s="14"/>
      <c r="J1165" s="14"/>
      <c r="K1165" s="16"/>
      <c r="L1165" s="12"/>
      <c r="M1165" s="17"/>
    </row>
    <row r="1166" ht="17.75" customHeight="1" spans="1:13">
      <c r="A1166" s="11"/>
      <c r="B1166" s="12"/>
      <c r="C1166" s="12"/>
      <c r="D1166" s="12"/>
      <c r="E1166" s="12"/>
      <c r="F1166" s="13"/>
      <c r="G1166" s="59"/>
      <c r="H1166" s="14"/>
      <c r="I1166" s="14"/>
      <c r="J1166" s="14"/>
      <c r="K1166" s="16"/>
      <c r="L1166" s="12"/>
      <c r="M1166" s="17"/>
    </row>
    <row r="1167" ht="17.75" customHeight="1" spans="1:13">
      <c r="A1167" s="11"/>
      <c r="B1167" s="12"/>
      <c r="C1167" s="12"/>
      <c r="D1167" s="12"/>
      <c r="E1167" s="12"/>
      <c r="F1167" s="13"/>
      <c r="G1167" s="59"/>
      <c r="H1167" s="14"/>
      <c r="I1167" s="14"/>
      <c r="J1167" s="14"/>
      <c r="K1167" s="16"/>
      <c r="L1167" s="12"/>
      <c r="M1167" s="17"/>
    </row>
    <row r="1168" ht="17" customHeight="1" spans="1:13">
      <c r="A1168" s="11"/>
      <c r="B1168" s="12"/>
      <c r="C1168" s="12"/>
      <c r="D1168" s="12"/>
      <c r="E1168" s="12"/>
      <c r="F1168" s="13"/>
      <c r="G1168" s="59"/>
      <c r="H1168" s="14"/>
      <c r="I1168" s="14"/>
      <c r="J1168" s="14"/>
      <c r="K1168" s="16"/>
      <c r="L1168" s="12"/>
      <c r="M1168" s="17"/>
    </row>
    <row r="1169" ht="17.75" customHeight="1" spans="1:13">
      <c r="A1169" s="11"/>
      <c r="B1169" s="12"/>
      <c r="C1169" s="12"/>
      <c r="D1169" s="12"/>
      <c r="E1169" s="12"/>
      <c r="F1169" s="13"/>
      <c r="G1169" s="59"/>
      <c r="H1169" s="14"/>
      <c r="I1169" s="14"/>
      <c r="J1169" s="14"/>
      <c r="K1169" s="16"/>
      <c r="L1169" s="12"/>
      <c r="M1169" s="17"/>
    </row>
    <row r="1170" ht="17" customHeight="1" spans="1:13">
      <c r="A1170" s="11"/>
      <c r="B1170" s="12"/>
      <c r="C1170" s="12"/>
      <c r="D1170" s="12"/>
      <c r="E1170" s="12"/>
      <c r="F1170" s="13"/>
      <c r="G1170" s="59"/>
      <c r="H1170" s="14"/>
      <c r="I1170" s="14"/>
      <c r="J1170" s="14"/>
      <c r="K1170" s="16"/>
      <c r="L1170" s="12"/>
      <c r="M1170" s="17"/>
    </row>
    <row r="1171" ht="17.75" customHeight="1" spans="1:13">
      <c r="A1171" s="11"/>
      <c r="B1171" s="12"/>
      <c r="C1171" s="12"/>
      <c r="D1171" s="12"/>
      <c r="E1171" s="12"/>
      <c r="F1171" s="13"/>
      <c r="G1171" s="59"/>
      <c r="H1171" s="14"/>
      <c r="I1171" s="14"/>
      <c r="J1171" s="14"/>
      <c r="K1171" s="16"/>
      <c r="L1171" s="12"/>
      <c r="M1171" s="17"/>
    </row>
    <row r="1172" ht="17.75" customHeight="1" spans="1:13">
      <c r="A1172" s="11"/>
      <c r="B1172" s="12"/>
      <c r="C1172" s="12"/>
      <c r="D1172" s="12"/>
      <c r="E1172" s="12"/>
      <c r="F1172" s="13"/>
      <c r="G1172" s="59"/>
      <c r="H1172" s="14"/>
      <c r="I1172" s="14"/>
      <c r="J1172" s="14"/>
      <c r="K1172" s="16"/>
      <c r="L1172" s="12"/>
      <c r="M1172" s="17"/>
    </row>
    <row r="1173" ht="17" customHeight="1" spans="1:13">
      <c r="A1173" s="11"/>
      <c r="B1173" s="12"/>
      <c r="C1173" s="12"/>
      <c r="D1173" s="12"/>
      <c r="E1173" s="12"/>
      <c r="F1173" s="13"/>
      <c r="G1173" s="59"/>
      <c r="H1173" s="14"/>
      <c r="I1173" s="14"/>
      <c r="J1173" s="14"/>
      <c r="K1173" s="16"/>
      <c r="L1173" s="12"/>
      <c r="M1173" s="17"/>
    </row>
    <row r="1174" ht="17.75" customHeight="1" spans="1:13">
      <c r="A1174" s="11"/>
      <c r="B1174" s="12"/>
      <c r="C1174" s="12"/>
      <c r="D1174" s="12"/>
      <c r="E1174" s="12"/>
      <c r="F1174" s="13"/>
      <c r="G1174" s="59"/>
      <c r="H1174" s="14"/>
      <c r="I1174" s="14"/>
      <c r="J1174" s="14"/>
      <c r="K1174" s="16"/>
      <c r="L1174" s="12"/>
      <c r="M1174" s="17"/>
    </row>
    <row r="1175" ht="17.75" customHeight="1" spans="1:13">
      <c r="A1175" s="11"/>
      <c r="B1175" s="21"/>
      <c r="C1175" s="21"/>
      <c r="D1175" s="21"/>
      <c r="E1175" s="21"/>
      <c r="F1175" s="22"/>
      <c r="G1175" s="65"/>
      <c r="H1175" s="23"/>
      <c r="I1175" s="23"/>
      <c r="J1175" s="23"/>
      <c r="K1175" s="26"/>
      <c r="L1175" s="21"/>
      <c r="M1175" s="27"/>
    </row>
    <row r="1176" ht="8.9" customHeight="1" spans="1:13">
      <c r="A1176" s="31"/>
      <c r="B1176" s="29"/>
      <c r="C1176" s="29"/>
      <c r="D1176" s="29"/>
      <c r="E1176" s="29"/>
      <c r="F1176" s="29"/>
      <c r="G1176" s="29"/>
      <c r="H1176" s="29"/>
      <c r="I1176" s="29"/>
      <c r="J1176" s="29"/>
      <c r="K1176" s="29"/>
      <c r="L1176" s="29"/>
      <c r="M1176" s="29"/>
    </row>
    <row r="1177" ht="23.7" customHeight="1" spans="1:13">
      <c r="G1177" s="30" t="s">
        <v>29</v>
      </c>
      <c r="H1177" s="30"/>
      <c r="I1177" s="30"/>
      <c r="J1177" s="30"/>
      <c r="K1177" s="30"/>
      <c r="L1177" s="30"/>
      <c r="M1177" s="30"/>
    </row>
  </sheetData>
  <mergeCells count="2838">
    <mergeCell ref="A1:M1"/>
    <mergeCell ref="A2:J2"/>
    <mergeCell ref="K2:M2"/>
    <mergeCell ref="A3:J3"/>
    <mergeCell ref="F4:G4"/>
    <mergeCell ref="J4:K4"/>
    <mergeCell ref="F5:G5"/>
    <mergeCell ref="J5:K5"/>
    <mergeCell ref="F6:G6"/>
    <mergeCell ref="J6:K6"/>
    <mergeCell ref="F15:G15"/>
    <mergeCell ref="J15:K15"/>
    <mergeCell ref="F16:G16"/>
    <mergeCell ref="J16:K16"/>
    <mergeCell ref="F17:G17"/>
    <mergeCell ref="J17:K17"/>
    <mergeCell ref="F18:G18"/>
    <mergeCell ref="J18:K18"/>
    <mergeCell ref="F19:G19"/>
    <mergeCell ref="J19:K19"/>
    <mergeCell ref="A20:M20"/>
    <mergeCell ref="G22:M22"/>
    <mergeCell ref="A23:M23"/>
    <mergeCell ref="A24:J24"/>
    <mergeCell ref="K24:M24"/>
    <mergeCell ref="A25:J25"/>
    <mergeCell ref="F26:G26"/>
    <mergeCell ref="J26:K26"/>
    <mergeCell ref="F35:G35"/>
    <mergeCell ref="J35:K35"/>
    <mergeCell ref="F36:G36"/>
    <mergeCell ref="J36:K36"/>
    <mergeCell ref="F37:G37"/>
    <mergeCell ref="J37:K37"/>
    <mergeCell ref="F38:G38"/>
    <mergeCell ref="J38:K38"/>
    <mergeCell ref="F39:G39"/>
    <mergeCell ref="J39:K39"/>
    <mergeCell ref="F40:G40"/>
    <mergeCell ref="J40:K40"/>
    <mergeCell ref="F41:G41"/>
    <mergeCell ref="J41:K41"/>
    <mergeCell ref="A42:M42"/>
    <mergeCell ref="G44:M44"/>
    <mergeCell ref="A45:M45"/>
    <mergeCell ref="A46:J46"/>
    <mergeCell ref="K46:M46"/>
    <mergeCell ref="A47:J47"/>
    <mergeCell ref="F48:G48"/>
    <mergeCell ref="J48:K48"/>
    <mergeCell ref="F58:G58"/>
    <mergeCell ref="J58:K58"/>
    <mergeCell ref="F59:G59"/>
    <mergeCell ref="J59:K59"/>
    <mergeCell ref="F60:G60"/>
    <mergeCell ref="J60:K60"/>
    <mergeCell ref="F61:G61"/>
    <mergeCell ref="J61:K61"/>
    <mergeCell ref="F62:G62"/>
    <mergeCell ref="J62:K62"/>
    <mergeCell ref="A63:M63"/>
    <mergeCell ref="G64:M64"/>
    <mergeCell ref="A65:M65"/>
    <mergeCell ref="A66:J66"/>
    <mergeCell ref="K66:M66"/>
    <mergeCell ref="A67:J67"/>
    <mergeCell ref="F68:G68"/>
    <mergeCell ref="J68:K68"/>
    <mergeCell ref="F78:G78"/>
    <mergeCell ref="J78:K78"/>
    <mergeCell ref="F79:G79"/>
    <mergeCell ref="J79:K79"/>
    <mergeCell ref="F80:G80"/>
    <mergeCell ref="J80:K80"/>
    <mergeCell ref="F81:G81"/>
    <mergeCell ref="J81:K81"/>
    <mergeCell ref="F82:G82"/>
    <mergeCell ref="J82:K82"/>
    <mergeCell ref="A83:M83"/>
    <mergeCell ref="G84:M84"/>
    <mergeCell ref="A85:M85"/>
    <mergeCell ref="A86:J86"/>
    <mergeCell ref="K86:M86"/>
    <mergeCell ref="A87:J87"/>
    <mergeCell ref="F88:G88"/>
    <mergeCell ref="J88:K88"/>
    <mergeCell ref="F99:G99"/>
    <mergeCell ref="J99:K99"/>
    <mergeCell ref="F100:G100"/>
    <mergeCell ref="J100:K100"/>
    <mergeCell ref="F101:G101"/>
    <mergeCell ref="J101:K101"/>
    <mergeCell ref="F102:G102"/>
    <mergeCell ref="J102:K102"/>
    <mergeCell ref="F103:G103"/>
    <mergeCell ref="J103:K103"/>
    <mergeCell ref="A104:M104"/>
    <mergeCell ref="G106:M106"/>
    <mergeCell ref="A107:M107"/>
    <mergeCell ref="A108:J108"/>
    <mergeCell ref="K108:M108"/>
    <mergeCell ref="A109:J109"/>
    <mergeCell ref="F110:G110"/>
    <mergeCell ref="J110:K110"/>
    <mergeCell ref="F119:G119"/>
    <mergeCell ref="J119:K119"/>
    <mergeCell ref="F120:G120"/>
    <mergeCell ref="J120:K120"/>
    <mergeCell ref="F121:G121"/>
    <mergeCell ref="J121:K121"/>
    <mergeCell ref="A122:M122"/>
    <mergeCell ref="G123:M123"/>
    <mergeCell ref="A124:M124"/>
    <mergeCell ref="A125:J125"/>
    <mergeCell ref="K125:M125"/>
    <mergeCell ref="A126:J126"/>
    <mergeCell ref="F127:G127"/>
    <mergeCell ref="J127:K127"/>
    <mergeCell ref="F128:G128"/>
    <mergeCell ref="J128:K128"/>
    <mergeCell ref="F129:G129"/>
    <mergeCell ref="J129:K129"/>
    <mergeCell ref="F137:G137"/>
    <mergeCell ref="J137:K137"/>
    <mergeCell ref="F138:G138"/>
    <mergeCell ref="J138:K138"/>
    <mergeCell ref="F139:G139"/>
    <mergeCell ref="J139:K139"/>
    <mergeCell ref="F140:G140"/>
    <mergeCell ref="J140:K140"/>
    <mergeCell ref="F141:G141"/>
    <mergeCell ref="J141:K141"/>
    <mergeCell ref="F142:G142"/>
    <mergeCell ref="J142:K142"/>
    <mergeCell ref="F143:G143"/>
    <mergeCell ref="J143:K143"/>
    <mergeCell ref="F144:G144"/>
    <mergeCell ref="J144:K144"/>
    <mergeCell ref="A145:M145"/>
    <mergeCell ref="G147:M147"/>
    <mergeCell ref="A148:M148"/>
    <mergeCell ref="A149:J149"/>
    <mergeCell ref="K149:M149"/>
    <mergeCell ref="A150:J150"/>
    <mergeCell ref="F151:G151"/>
    <mergeCell ref="J151:K151"/>
    <mergeCell ref="F160:G160"/>
    <mergeCell ref="J160:K160"/>
    <mergeCell ref="F161:G161"/>
    <mergeCell ref="J161:K161"/>
    <mergeCell ref="F162:G162"/>
    <mergeCell ref="J162:K162"/>
    <mergeCell ref="F163:G163"/>
    <mergeCell ref="J163:K163"/>
    <mergeCell ref="F164:G164"/>
    <mergeCell ref="J164:K164"/>
    <mergeCell ref="F165:G165"/>
    <mergeCell ref="J165:K165"/>
    <mergeCell ref="F166:G166"/>
    <mergeCell ref="J166:K166"/>
    <mergeCell ref="F167:G167"/>
    <mergeCell ref="J167:K167"/>
    <mergeCell ref="F168:G168"/>
    <mergeCell ref="J168:K168"/>
    <mergeCell ref="F169:G169"/>
    <mergeCell ref="J169:K169"/>
    <mergeCell ref="A170:M170"/>
    <mergeCell ref="G172:M172"/>
    <mergeCell ref="A173:M173"/>
    <mergeCell ref="A174:J174"/>
    <mergeCell ref="K174:M174"/>
    <mergeCell ref="A175:J175"/>
    <mergeCell ref="F176:G176"/>
    <mergeCell ref="J176:K176"/>
    <mergeCell ref="F184:G184"/>
    <mergeCell ref="J184:K184"/>
    <mergeCell ref="F185:G185"/>
    <mergeCell ref="J185:K185"/>
    <mergeCell ref="F186:G186"/>
    <mergeCell ref="J186:K186"/>
    <mergeCell ref="F187:G187"/>
    <mergeCell ref="J187:K187"/>
    <mergeCell ref="F188:G188"/>
    <mergeCell ref="J188:K188"/>
    <mergeCell ref="F189:G189"/>
    <mergeCell ref="J189:K189"/>
    <mergeCell ref="F190:G190"/>
    <mergeCell ref="J190:K190"/>
    <mergeCell ref="F191:G191"/>
    <mergeCell ref="J191:K191"/>
    <mergeCell ref="F192:G192"/>
    <mergeCell ref="J192:K192"/>
    <mergeCell ref="F193:G193"/>
    <mergeCell ref="J193:K193"/>
    <mergeCell ref="A194:M194"/>
    <mergeCell ref="G195:M195"/>
    <mergeCell ref="A196:M196"/>
    <mergeCell ref="A197:J197"/>
    <mergeCell ref="K197:M197"/>
    <mergeCell ref="A198:J198"/>
    <mergeCell ref="F199:G199"/>
    <mergeCell ref="J199:K199"/>
    <mergeCell ref="F209:G209"/>
    <mergeCell ref="J209:K209"/>
    <mergeCell ref="A210:M210"/>
    <mergeCell ref="G211:M211"/>
    <mergeCell ref="A212:M212"/>
    <mergeCell ref="A213:J213"/>
    <mergeCell ref="K213:M213"/>
    <mergeCell ref="A214:J214"/>
    <mergeCell ref="F215:G215"/>
    <mergeCell ref="J215:K215"/>
    <mergeCell ref="A226:M226"/>
    <mergeCell ref="G227:M227"/>
    <mergeCell ref="A228:M228"/>
    <mergeCell ref="A229:J229"/>
    <mergeCell ref="K229:M229"/>
    <mergeCell ref="A230:J230"/>
    <mergeCell ref="F231:G231"/>
    <mergeCell ref="J231:K231"/>
    <mergeCell ref="F235:G235"/>
    <mergeCell ref="J235:K235"/>
    <mergeCell ref="F236:G236"/>
    <mergeCell ref="J236:K236"/>
    <mergeCell ref="F237:G237"/>
    <mergeCell ref="J237:K237"/>
    <mergeCell ref="F238:G238"/>
    <mergeCell ref="J238:K238"/>
    <mergeCell ref="F239:G239"/>
    <mergeCell ref="J239:K239"/>
    <mergeCell ref="F240:G240"/>
    <mergeCell ref="J240:K240"/>
    <mergeCell ref="F241:G241"/>
    <mergeCell ref="J241:K241"/>
    <mergeCell ref="F242:G242"/>
    <mergeCell ref="J242:K242"/>
    <mergeCell ref="F243:G243"/>
    <mergeCell ref="J243:K243"/>
    <mergeCell ref="F244:G244"/>
    <mergeCell ref="J244:K244"/>
    <mergeCell ref="F245:G245"/>
    <mergeCell ref="J245:K245"/>
    <mergeCell ref="F246:G246"/>
    <mergeCell ref="J246:K246"/>
    <mergeCell ref="F247:G247"/>
    <mergeCell ref="J247:K247"/>
    <mergeCell ref="F248:G248"/>
    <mergeCell ref="J248:K248"/>
    <mergeCell ref="A249:M249"/>
    <mergeCell ref="G251:M251"/>
    <mergeCell ref="A252:M252"/>
    <mergeCell ref="A253:J253"/>
    <mergeCell ref="K253:M253"/>
    <mergeCell ref="A254:J254"/>
    <mergeCell ref="F255:G255"/>
    <mergeCell ref="J255:K255"/>
    <mergeCell ref="F265:G265"/>
    <mergeCell ref="J265:K265"/>
    <mergeCell ref="A266:M266"/>
    <mergeCell ref="G267:M267"/>
    <mergeCell ref="A268:M268"/>
    <mergeCell ref="A269:J269"/>
    <mergeCell ref="K269:M269"/>
    <mergeCell ref="A270:J270"/>
    <mergeCell ref="F271:G271"/>
    <mergeCell ref="J271:K271"/>
    <mergeCell ref="F281:G281"/>
    <mergeCell ref="J281:K281"/>
    <mergeCell ref="A282:M282"/>
    <mergeCell ref="G283:M283"/>
    <mergeCell ref="A284:M284"/>
    <mergeCell ref="A285:J285"/>
    <mergeCell ref="K285:M285"/>
    <mergeCell ref="A286:J286"/>
    <mergeCell ref="F287:G287"/>
    <mergeCell ref="J287:K287"/>
    <mergeCell ref="F296:G296"/>
    <mergeCell ref="J296:K296"/>
    <mergeCell ref="F297:G297"/>
    <mergeCell ref="J297:K297"/>
    <mergeCell ref="F298:G298"/>
    <mergeCell ref="J298:K298"/>
    <mergeCell ref="F299:G299"/>
    <mergeCell ref="J299:K299"/>
    <mergeCell ref="F300:G300"/>
    <mergeCell ref="J300:K300"/>
    <mergeCell ref="A301:M301"/>
    <mergeCell ref="G302:M302"/>
    <mergeCell ref="A303:M303"/>
    <mergeCell ref="A304:J304"/>
    <mergeCell ref="K304:M304"/>
    <mergeCell ref="A305:J305"/>
    <mergeCell ref="F306:G306"/>
    <mergeCell ref="J306:K306"/>
    <mergeCell ref="F314:G314"/>
    <mergeCell ref="J314:K314"/>
    <mergeCell ref="F315:G315"/>
    <mergeCell ref="J315:K315"/>
    <mergeCell ref="F316:G316"/>
    <mergeCell ref="J316:K316"/>
    <mergeCell ref="F317:G317"/>
    <mergeCell ref="J317:K317"/>
    <mergeCell ref="F318:G318"/>
    <mergeCell ref="J318:K318"/>
    <mergeCell ref="F319:G319"/>
    <mergeCell ref="J319:K319"/>
    <mergeCell ref="F320:G320"/>
    <mergeCell ref="J320:K320"/>
    <mergeCell ref="F321:G321"/>
    <mergeCell ref="J321:K321"/>
    <mergeCell ref="F322:G322"/>
    <mergeCell ref="J322:K322"/>
    <mergeCell ref="F323:G323"/>
    <mergeCell ref="J323:K323"/>
    <mergeCell ref="A324:M324"/>
    <mergeCell ref="G326:M326"/>
    <mergeCell ref="A327:M327"/>
    <mergeCell ref="A328:J328"/>
    <mergeCell ref="K328:M328"/>
    <mergeCell ref="A329:J329"/>
    <mergeCell ref="F330:G330"/>
    <mergeCell ref="J330:K330"/>
    <mergeCell ref="F339:G339"/>
    <mergeCell ref="J339:K339"/>
    <mergeCell ref="F340:G340"/>
    <mergeCell ref="J340:K340"/>
    <mergeCell ref="F341:G341"/>
    <mergeCell ref="J341:K341"/>
    <mergeCell ref="F342:G342"/>
    <mergeCell ref="J342:K342"/>
    <mergeCell ref="F343:G343"/>
    <mergeCell ref="J343:K343"/>
    <mergeCell ref="F344:G344"/>
    <mergeCell ref="J344:K344"/>
    <mergeCell ref="F345:G345"/>
    <mergeCell ref="J345:K345"/>
    <mergeCell ref="F346:G346"/>
    <mergeCell ref="J346:K346"/>
    <mergeCell ref="F347:G347"/>
    <mergeCell ref="J347:K347"/>
    <mergeCell ref="F348:G348"/>
    <mergeCell ref="J348:K348"/>
    <mergeCell ref="A349:M349"/>
    <mergeCell ref="G351:M351"/>
    <mergeCell ref="A352:M352"/>
    <mergeCell ref="A353:J353"/>
    <mergeCell ref="K353:M353"/>
    <mergeCell ref="A354:J354"/>
    <mergeCell ref="F355:G355"/>
    <mergeCell ref="J355:K355"/>
    <mergeCell ref="F363:G363"/>
    <mergeCell ref="J363:K363"/>
    <mergeCell ref="F364:G364"/>
    <mergeCell ref="J364:K364"/>
    <mergeCell ref="F365:G365"/>
    <mergeCell ref="J365:K365"/>
    <mergeCell ref="F366:G366"/>
    <mergeCell ref="J366:K366"/>
    <mergeCell ref="F367:G367"/>
    <mergeCell ref="J367:K367"/>
    <mergeCell ref="F368:G368"/>
    <mergeCell ref="J368:K368"/>
    <mergeCell ref="F369:G369"/>
    <mergeCell ref="J369:K369"/>
    <mergeCell ref="F370:G370"/>
    <mergeCell ref="J370:K370"/>
    <mergeCell ref="F371:G371"/>
    <mergeCell ref="J371:K371"/>
    <mergeCell ref="F372:G372"/>
    <mergeCell ref="J372:K372"/>
    <mergeCell ref="A373:M373"/>
    <mergeCell ref="G374:M374"/>
    <mergeCell ref="A375:M375"/>
    <mergeCell ref="A376:J376"/>
    <mergeCell ref="K376:M376"/>
    <mergeCell ref="A377:J377"/>
    <mergeCell ref="F378:G378"/>
    <mergeCell ref="J378:K378"/>
    <mergeCell ref="F388:G388"/>
    <mergeCell ref="J388:K388"/>
    <mergeCell ref="A389:M389"/>
    <mergeCell ref="G390:M390"/>
    <mergeCell ref="A391:M391"/>
    <mergeCell ref="A392:J392"/>
    <mergeCell ref="K392:M392"/>
    <mergeCell ref="A393:J393"/>
    <mergeCell ref="F394:G394"/>
    <mergeCell ref="J394:K394"/>
    <mergeCell ref="F405:G405"/>
    <mergeCell ref="J405:K405"/>
    <mergeCell ref="F406:G406"/>
    <mergeCell ref="J406:K406"/>
    <mergeCell ref="A407:M407"/>
    <mergeCell ref="G408:M408"/>
    <mergeCell ref="A409:M409"/>
    <mergeCell ref="A410:J410"/>
    <mergeCell ref="K410:M410"/>
    <mergeCell ref="A411:J411"/>
    <mergeCell ref="F412:G412"/>
    <mergeCell ref="J412:K412"/>
    <mergeCell ref="F416:G416"/>
    <mergeCell ref="J416:K416"/>
    <mergeCell ref="F417:G417"/>
    <mergeCell ref="J417:K417"/>
    <mergeCell ref="F418:G418"/>
    <mergeCell ref="J418:K418"/>
    <mergeCell ref="F419:G419"/>
    <mergeCell ref="J419:K419"/>
    <mergeCell ref="F420:G420"/>
    <mergeCell ref="J420:K420"/>
    <mergeCell ref="F421:G421"/>
    <mergeCell ref="J421:K421"/>
    <mergeCell ref="F422:G422"/>
    <mergeCell ref="J422:K422"/>
    <mergeCell ref="F423:G423"/>
    <mergeCell ref="J423:K423"/>
    <mergeCell ref="F424:G424"/>
    <mergeCell ref="J424:K424"/>
    <mergeCell ref="F425:G425"/>
    <mergeCell ref="J425:K425"/>
    <mergeCell ref="F426:G426"/>
    <mergeCell ref="J426:K426"/>
    <mergeCell ref="F427:G427"/>
    <mergeCell ref="J427:K427"/>
    <mergeCell ref="F428:G428"/>
    <mergeCell ref="J428:K428"/>
    <mergeCell ref="F429:G429"/>
    <mergeCell ref="J429:K429"/>
    <mergeCell ref="A430:M430"/>
    <mergeCell ref="G432:M432"/>
    <mergeCell ref="A433:M433"/>
    <mergeCell ref="A434:J434"/>
    <mergeCell ref="K434:M434"/>
    <mergeCell ref="A435:J435"/>
    <mergeCell ref="F436:G436"/>
    <mergeCell ref="J436:K436"/>
    <mergeCell ref="F446:G446"/>
    <mergeCell ref="J446:K446"/>
    <mergeCell ref="A447:M447"/>
    <mergeCell ref="G448:M448"/>
    <mergeCell ref="A449:M449"/>
    <mergeCell ref="A450:J450"/>
    <mergeCell ref="K450:M450"/>
    <mergeCell ref="A451:J451"/>
    <mergeCell ref="F452:G452"/>
    <mergeCell ref="J452:K452"/>
    <mergeCell ref="F462:G462"/>
    <mergeCell ref="J462:K462"/>
    <mergeCell ref="A463:M463"/>
    <mergeCell ref="G464:M464"/>
    <mergeCell ref="A465:M465"/>
    <mergeCell ref="A466:J466"/>
    <mergeCell ref="K466:M466"/>
    <mergeCell ref="A467:J467"/>
    <mergeCell ref="F468:G468"/>
    <mergeCell ref="J468:K468"/>
    <mergeCell ref="F477:G477"/>
    <mergeCell ref="J477:K477"/>
    <mergeCell ref="F478:G478"/>
    <mergeCell ref="J478:K478"/>
    <mergeCell ref="F479:G479"/>
    <mergeCell ref="J479:K479"/>
    <mergeCell ref="F480:G480"/>
    <mergeCell ref="J480:K480"/>
    <mergeCell ref="F481:G481"/>
    <mergeCell ref="J481:K481"/>
    <mergeCell ref="A482:M482"/>
    <mergeCell ref="G483:M483"/>
    <mergeCell ref="A484:M484"/>
    <mergeCell ref="A485:J485"/>
    <mergeCell ref="K485:M485"/>
    <mergeCell ref="A486:J486"/>
    <mergeCell ref="F487:G487"/>
    <mergeCell ref="J487:K487"/>
    <mergeCell ref="F496:G496"/>
    <mergeCell ref="J496:K496"/>
    <mergeCell ref="F497:G497"/>
    <mergeCell ref="J497:K497"/>
    <mergeCell ref="F498:G498"/>
    <mergeCell ref="J498:K498"/>
    <mergeCell ref="F499:G499"/>
    <mergeCell ref="J499:K499"/>
    <mergeCell ref="F500:G500"/>
    <mergeCell ref="J500:K500"/>
    <mergeCell ref="F501:G501"/>
    <mergeCell ref="J501:K501"/>
    <mergeCell ref="F502:G502"/>
    <mergeCell ref="J502:K502"/>
    <mergeCell ref="F503:G503"/>
    <mergeCell ref="J503:K503"/>
    <mergeCell ref="F504:G504"/>
    <mergeCell ref="J504:K504"/>
    <mergeCell ref="F505:G505"/>
    <mergeCell ref="J505:K505"/>
    <mergeCell ref="A506:M506"/>
    <mergeCell ref="G508:M508"/>
    <mergeCell ref="A509:M509"/>
    <mergeCell ref="A510:J510"/>
    <mergeCell ref="K510:M510"/>
    <mergeCell ref="A511:J511"/>
    <mergeCell ref="F512:G512"/>
    <mergeCell ref="J512:K512"/>
    <mergeCell ref="F517:G517"/>
    <mergeCell ref="J517:K517"/>
    <mergeCell ref="F521:G521"/>
    <mergeCell ref="J521:K521"/>
    <mergeCell ref="F522:G522"/>
    <mergeCell ref="J522:K522"/>
    <mergeCell ref="F523:G523"/>
    <mergeCell ref="J523:K523"/>
    <mergeCell ref="F524:G524"/>
    <mergeCell ref="J524:K524"/>
    <mergeCell ref="F525:G525"/>
    <mergeCell ref="J525:K525"/>
    <mergeCell ref="F526:G526"/>
    <mergeCell ref="J526:K526"/>
    <mergeCell ref="F527:G527"/>
    <mergeCell ref="J527:K527"/>
    <mergeCell ref="F528:G528"/>
    <mergeCell ref="J528:K528"/>
    <mergeCell ref="F529:G529"/>
    <mergeCell ref="J529:K529"/>
    <mergeCell ref="A530:M530"/>
    <mergeCell ref="G532:M532"/>
    <mergeCell ref="A533:M533"/>
    <mergeCell ref="A534:J534"/>
    <mergeCell ref="K534:M534"/>
    <mergeCell ref="A535:J535"/>
    <mergeCell ref="F536:G536"/>
    <mergeCell ref="J536:K536"/>
    <mergeCell ref="F546:G546"/>
    <mergeCell ref="J546:K546"/>
    <mergeCell ref="F547:G547"/>
    <mergeCell ref="J547:K547"/>
    <mergeCell ref="F548:G548"/>
    <mergeCell ref="J548:K548"/>
    <mergeCell ref="F549:G549"/>
    <mergeCell ref="J549:K549"/>
    <mergeCell ref="F550:G550"/>
    <mergeCell ref="J550:K550"/>
    <mergeCell ref="A551:M551"/>
    <mergeCell ref="G552:M552"/>
    <mergeCell ref="A553:M553"/>
    <mergeCell ref="A554:J554"/>
    <mergeCell ref="K554:M554"/>
    <mergeCell ref="A555:J555"/>
    <mergeCell ref="F556:G556"/>
    <mergeCell ref="J556:K556"/>
    <mergeCell ref="F566:G566"/>
    <mergeCell ref="J566:K566"/>
    <mergeCell ref="F567:G567"/>
    <mergeCell ref="J567:K567"/>
    <mergeCell ref="F568:G568"/>
    <mergeCell ref="J568:K568"/>
    <mergeCell ref="F569:G569"/>
    <mergeCell ref="J569:K569"/>
    <mergeCell ref="F570:G570"/>
    <mergeCell ref="J570:K570"/>
    <mergeCell ref="A571:M571"/>
    <mergeCell ref="G572:M572"/>
    <mergeCell ref="A573:M573"/>
    <mergeCell ref="A574:J574"/>
    <mergeCell ref="K574:M574"/>
    <mergeCell ref="A575:J575"/>
    <mergeCell ref="F576:G576"/>
    <mergeCell ref="J576:K576"/>
    <mergeCell ref="F586:G586"/>
    <mergeCell ref="J586:K586"/>
    <mergeCell ref="F587:G587"/>
    <mergeCell ref="J587:K587"/>
    <mergeCell ref="F588:G588"/>
    <mergeCell ref="J588:K588"/>
    <mergeCell ref="F589:G589"/>
    <mergeCell ref="J589:K589"/>
    <mergeCell ref="A590:M590"/>
    <mergeCell ref="G591:M591"/>
    <mergeCell ref="A592:M592"/>
    <mergeCell ref="A593:J593"/>
    <mergeCell ref="K593:M593"/>
    <mergeCell ref="A594:J594"/>
    <mergeCell ref="F595:G595"/>
    <mergeCell ref="J595:K595"/>
    <mergeCell ref="F598:G598"/>
    <mergeCell ref="J598:K598"/>
    <mergeCell ref="F599:G599"/>
    <mergeCell ref="J599:K599"/>
    <mergeCell ref="F600:G600"/>
    <mergeCell ref="J600:K600"/>
    <mergeCell ref="F603:G603"/>
    <mergeCell ref="J603:K603"/>
    <mergeCell ref="F604:G604"/>
    <mergeCell ref="J604:K604"/>
    <mergeCell ref="F609:G609"/>
    <mergeCell ref="J609:K609"/>
    <mergeCell ref="A610:M610"/>
    <mergeCell ref="G612:M612"/>
    <mergeCell ref="A613:M613"/>
    <mergeCell ref="A614:J614"/>
    <mergeCell ref="K614:M614"/>
    <mergeCell ref="A615:J615"/>
    <mergeCell ref="F616:G616"/>
    <mergeCell ref="J616:K616"/>
    <mergeCell ref="F625:G625"/>
    <mergeCell ref="J625:K625"/>
    <mergeCell ref="F626:G626"/>
    <mergeCell ref="J626:K626"/>
    <mergeCell ref="F627:G627"/>
    <mergeCell ref="J627:K627"/>
    <mergeCell ref="F628:G628"/>
    <mergeCell ref="J628:K628"/>
    <mergeCell ref="F629:G629"/>
    <mergeCell ref="J629:K629"/>
    <mergeCell ref="F630:G630"/>
    <mergeCell ref="J630:K630"/>
    <mergeCell ref="F631:G631"/>
    <mergeCell ref="J631:K631"/>
    <mergeCell ref="A632:M632"/>
    <mergeCell ref="G634:M634"/>
    <mergeCell ref="A635:M635"/>
    <mergeCell ref="A636:J636"/>
    <mergeCell ref="K636:M636"/>
    <mergeCell ref="A637:J637"/>
    <mergeCell ref="F638:G638"/>
    <mergeCell ref="J638:K638"/>
    <mergeCell ref="F648:G648"/>
    <mergeCell ref="J648:K648"/>
    <mergeCell ref="F649:G649"/>
    <mergeCell ref="J649:K649"/>
    <mergeCell ref="F650:G650"/>
    <mergeCell ref="J650:K650"/>
    <mergeCell ref="F651:G651"/>
    <mergeCell ref="J651:K651"/>
    <mergeCell ref="F652:G652"/>
    <mergeCell ref="J652:K652"/>
    <mergeCell ref="A653:M653"/>
    <mergeCell ref="G654:M654"/>
    <mergeCell ref="A655:M655"/>
    <mergeCell ref="A656:J656"/>
    <mergeCell ref="K656:M656"/>
    <mergeCell ref="A657:J657"/>
    <mergeCell ref="F658:G658"/>
    <mergeCell ref="J658:K658"/>
    <mergeCell ref="F668:G668"/>
    <mergeCell ref="J668:K668"/>
    <mergeCell ref="F669:G669"/>
    <mergeCell ref="J669:K669"/>
    <mergeCell ref="F670:G670"/>
    <mergeCell ref="J670:K670"/>
    <mergeCell ref="F671:G671"/>
    <mergeCell ref="J671:K671"/>
    <mergeCell ref="F672:G672"/>
    <mergeCell ref="J672:K672"/>
    <mergeCell ref="A673:M673"/>
    <mergeCell ref="G674:M674"/>
    <mergeCell ref="A675:M675"/>
    <mergeCell ref="A676:J676"/>
    <mergeCell ref="K676:M676"/>
    <mergeCell ref="A677:J677"/>
    <mergeCell ref="F678:G678"/>
    <mergeCell ref="J678:K678"/>
    <mergeCell ref="F688:G688"/>
    <mergeCell ref="J688:K688"/>
    <mergeCell ref="F689:G689"/>
    <mergeCell ref="J689:K689"/>
    <mergeCell ref="F690:G690"/>
    <mergeCell ref="J690:K690"/>
    <mergeCell ref="F691:G691"/>
    <mergeCell ref="J691:K691"/>
    <mergeCell ref="F692:G692"/>
    <mergeCell ref="J692:K692"/>
    <mergeCell ref="A693:M693"/>
    <mergeCell ref="G694:M694"/>
    <mergeCell ref="A695:M695"/>
    <mergeCell ref="A696:J696"/>
    <mergeCell ref="K696:M696"/>
    <mergeCell ref="A697:J697"/>
    <mergeCell ref="F698:G698"/>
    <mergeCell ref="J698:K698"/>
    <mergeCell ref="F702:G702"/>
    <mergeCell ref="J702:K702"/>
    <mergeCell ref="F705:G705"/>
    <mergeCell ref="J705:K705"/>
    <mergeCell ref="F706:G706"/>
    <mergeCell ref="J706:K706"/>
    <mergeCell ref="F707:G707"/>
    <mergeCell ref="J707:K707"/>
    <mergeCell ref="F710:G710"/>
    <mergeCell ref="J710:K710"/>
    <mergeCell ref="F711:G711"/>
    <mergeCell ref="J711:K711"/>
    <mergeCell ref="F712:G712"/>
    <mergeCell ref="J712:K712"/>
    <mergeCell ref="A713:M713"/>
    <mergeCell ref="G715:M715"/>
    <mergeCell ref="A716:M716"/>
    <mergeCell ref="A717:J717"/>
    <mergeCell ref="K717:M717"/>
    <mergeCell ref="A718:J718"/>
    <mergeCell ref="F719:G719"/>
    <mergeCell ref="J719:K719"/>
    <mergeCell ref="F730:G730"/>
    <mergeCell ref="J730:K730"/>
    <mergeCell ref="F731:G731"/>
    <mergeCell ref="J731:K731"/>
    <mergeCell ref="A732:M732"/>
    <mergeCell ref="G733:M733"/>
    <mergeCell ref="A734:M734"/>
    <mergeCell ref="A735:J735"/>
    <mergeCell ref="K735:M735"/>
    <mergeCell ref="A736:J736"/>
    <mergeCell ref="F737:G737"/>
    <mergeCell ref="J737:K737"/>
    <mergeCell ref="F746:G746"/>
    <mergeCell ref="J746:K746"/>
    <mergeCell ref="F747:G747"/>
    <mergeCell ref="J747:K747"/>
    <mergeCell ref="F748:G748"/>
    <mergeCell ref="J748:K748"/>
    <mergeCell ref="F749:G749"/>
    <mergeCell ref="J749:K749"/>
    <mergeCell ref="A750:M750"/>
    <mergeCell ref="G751:M751"/>
    <mergeCell ref="A752:M752"/>
    <mergeCell ref="A753:J753"/>
    <mergeCell ref="K753:M753"/>
    <mergeCell ref="A754:J754"/>
    <mergeCell ref="F755:G755"/>
    <mergeCell ref="J755:K755"/>
    <mergeCell ref="F758:G758"/>
    <mergeCell ref="J758:K758"/>
    <mergeCell ref="F759:G759"/>
    <mergeCell ref="J759:K759"/>
    <mergeCell ref="A768:M768"/>
    <mergeCell ref="G769:M769"/>
    <mergeCell ref="A770:M770"/>
    <mergeCell ref="A771:J771"/>
    <mergeCell ref="K771:M771"/>
    <mergeCell ref="A772:J772"/>
    <mergeCell ref="F773:G773"/>
    <mergeCell ref="J773:K773"/>
    <mergeCell ref="F782:G782"/>
    <mergeCell ref="J782:K782"/>
    <mergeCell ref="F783:G783"/>
    <mergeCell ref="J783:K783"/>
    <mergeCell ref="F784:G784"/>
    <mergeCell ref="J784:K784"/>
    <mergeCell ref="F785:G785"/>
    <mergeCell ref="J785:K785"/>
    <mergeCell ref="F786:G786"/>
    <mergeCell ref="J786:K786"/>
    <mergeCell ref="F787:G787"/>
    <mergeCell ref="J787:K787"/>
    <mergeCell ref="A788:M788"/>
    <mergeCell ref="G789:M789"/>
    <mergeCell ref="A790:M790"/>
    <mergeCell ref="A791:J791"/>
    <mergeCell ref="K791:M791"/>
    <mergeCell ref="A792:J792"/>
    <mergeCell ref="F793:G793"/>
    <mergeCell ref="J793:K793"/>
    <mergeCell ref="F797:G797"/>
    <mergeCell ref="J797:K797"/>
    <mergeCell ref="F798:G798"/>
    <mergeCell ref="J798:K798"/>
    <mergeCell ref="F803:G803"/>
    <mergeCell ref="J803:K803"/>
    <mergeCell ref="F804:G804"/>
    <mergeCell ref="J804:K804"/>
    <mergeCell ref="F805:G805"/>
    <mergeCell ref="J805:K805"/>
    <mergeCell ref="F806:G806"/>
    <mergeCell ref="J806:K806"/>
    <mergeCell ref="F807:G807"/>
    <mergeCell ref="J807:K807"/>
    <mergeCell ref="F808:G808"/>
    <mergeCell ref="J808:K808"/>
    <mergeCell ref="F809:G809"/>
    <mergeCell ref="J809:K809"/>
    <mergeCell ref="F810:G810"/>
    <mergeCell ref="J810:K810"/>
    <mergeCell ref="F811:G811"/>
    <mergeCell ref="J811:K811"/>
    <mergeCell ref="A812:M812"/>
    <mergeCell ref="G814:M814"/>
    <mergeCell ref="A815:M815"/>
    <mergeCell ref="A816:J816"/>
    <mergeCell ref="K816:M816"/>
    <mergeCell ref="A817:J817"/>
    <mergeCell ref="F818:G818"/>
    <mergeCell ref="J818:K818"/>
    <mergeCell ref="F826:G826"/>
    <mergeCell ref="J826:K826"/>
    <mergeCell ref="F827:G827"/>
    <mergeCell ref="J827:K827"/>
    <mergeCell ref="F828:G828"/>
    <mergeCell ref="J828:K828"/>
    <mergeCell ref="F829:G829"/>
    <mergeCell ref="J829:K829"/>
    <mergeCell ref="F830:G830"/>
    <mergeCell ref="J830:K830"/>
    <mergeCell ref="F831:G831"/>
    <mergeCell ref="J831:K831"/>
    <mergeCell ref="F832:G832"/>
    <mergeCell ref="J832:K832"/>
    <mergeCell ref="F833:G833"/>
    <mergeCell ref="J833:K833"/>
    <mergeCell ref="F834:G834"/>
    <mergeCell ref="J834:K834"/>
    <mergeCell ref="F835:G835"/>
    <mergeCell ref="J835:K835"/>
    <mergeCell ref="F836:G836"/>
    <mergeCell ref="J836:K836"/>
    <mergeCell ref="A837:M837"/>
    <mergeCell ref="G838:M838"/>
    <mergeCell ref="A839:M839"/>
    <mergeCell ref="A840:J840"/>
    <mergeCell ref="K840:M840"/>
    <mergeCell ref="A841:J841"/>
    <mergeCell ref="F842:G842"/>
    <mergeCell ref="J842:K842"/>
    <mergeCell ref="F851:G851"/>
    <mergeCell ref="J851:K851"/>
    <mergeCell ref="F852:G852"/>
    <mergeCell ref="J852:K852"/>
    <mergeCell ref="F853:G853"/>
    <mergeCell ref="J853:K853"/>
    <mergeCell ref="F854:G854"/>
    <mergeCell ref="J854:K854"/>
    <mergeCell ref="F855:G855"/>
    <mergeCell ref="J855:K855"/>
    <mergeCell ref="A856:M856"/>
    <mergeCell ref="G858:M858"/>
    <mergeCell ref="A859:M859"/>
    <mergeCell ref="A860:J860"/>
    <mergeCell ref="K860:M860"/>
    <mergeCell ref="A861:J861"/>
    <mergeCell ref="F862:G862"/>
    <mergeCell ref="J862:K862"/>
    <mergeCell ref="F871:G871"/>
    <mergeCell ref="J871:K871"/>
    <mergeCell ref="F872:G872"/>
    <mergeCell ref="J872:K872"/>
    <mergeCell ref="F873:G873"/>
    <mergeCell ref="J873:K873"/>
    <mergeCell ref="F874:G874"/>
    <mergeCell ref="J874:K874"/>
    <mergeCell ref="F875:G875"/>
    <mergeCell ref="J875:K875"/>
    <mergeCell ref="F876:G876"/>
    <mergeCell ref="J876:K876"/>
    <mergeCell ref="F877:G877"/>
    <mergeCell ref="J877:K877"/>
    <mergeCell ref="F878:G878"/>
    <mergeCell ref="J878:K878"/>
    <mergeCell ref="F879:G879"/>
    <mergeCell ref="J879:K879"/>
    <mergeCell ref="F880:G880"/>
    <mergeCell ref="J880:K880"/>
    <mergeCell ref="A881:M881"/>
    <mergeCell ref="G883:M883"/>
    <mergeCell ref="A884:M884"/>
    <mergeCell ref="A885:J885"/>
    <mergeCell ref="K885:M885"/>
    <mergeCell ref="A886:J886"/>
    <mergeCell ref="F887:G887"/>
    <mergeCell ref="J887:K887"/>
    <mergeCell ref="F896:G896"/>
    <mergeCell ref="J896:K896"/>
    <mergeCell ref="F897:G897"/>
    <mergeCell ref="J897:K897"/>
    <mergeCell ref="F898:G898"/>
    <mergeCell ref="J898:K898"/>
    <mergeCell ref="F899:G899"/>
    <mergeCell ref="J899:K899"/>
    <mergeCell ref="F900:G900"/>
    <mergeCell ref="J900:K900"/>
    <mergeCell ref="F901:G901"/>
    <mergeCell ref="J901:K901"/>
    <mergeCell ref="A902:M902"/>
    <mergeCell ref="G903:M903"/>
    <mergeCell ref="A904:M904"/>
    <mergeCell ref="A905:J905"/>
    <mergeCell ref="K905:M905"/>
    <mergeCell ref="A906:J906"/>
    <mergeCell ref="F907:G907"/>
    <mergeCell ref="J907:K907"/>
    <mergeCell ref="F911:G911"/>
    <mergeCell ref="J911:K911"/>
    <mergeCell ref="F912:G912"/>
    <mergeCell ref="J912:K912"/>
    <mergeCell ref="F917:G917"/>
    <mergeCell ref="J917:K917"/>
    <mergeCell ref="F918:G918"/>
    <mergeCell ref="J918:K918"/>
    <mergeCell ref="F919:G919"/>
    <mergeCell ref="J919:K919"/>
    <mergeCell ref="F920:G920"/>
    <mergeCell ref="J920:K920"/>
    <mergeCell ref="F921:G921"/>
    <mergeCell ref="J921:K921"/>
    <mergeCell ref="F922:G922"/>
    <mergeCell ref="J922:K922"/>
    <mergeCell ref="F923:G923"/>
    <mergeCell ref="J923:K923"/>
    <mergeCell ref="F924:G924"/>
    <mergeCell ref="J924:K924"/>
    <mergeCell ref="F925:G925"/>
    <mergeCell ref="J925:K925"/>
    <mergeCell ref="A926:M926"/>
    <mergeCell ref="G928:M928"/>
    <mergeCell ref="A929:M929"/>
    <mergeCell ref="A930:J930"/>
    <mergeCell ref="K930:M930"/>
    <mergeCell ref="A931:J931"/>
    <mergeCell ref="F932:G932"/>
    <mergeCell ref="J932:K932"/>
    <mergeCell ref="F940:G940"/>
    <mergeCell ref="J940:K940"/>
    <mergeCell ref="F941:G941"/>
    <mergeCell ref="J941:K941"/>
    <mergeCell ref="F942:G942"/>
    <mergeCell ref="J942:K942"/>
    <mergeCell ref="F943:G943"/>
    <mergeCell ref="J943:K943"/>
    <mergeCell ref="F944:G944"/>
    <mergeCell ref="J944:K944"/>
    <mergeCell ref="F945:G945"/>
    <mergeCell ref="J945:K945"/>
    <mergeCell ref="F946:G946"/>
    <mergeCell ref="J946:K946"/>
    <mergeCell ref="F947:G947"/>
    <mergeCell ref="J947:K947"/>
    <mergeCell ref="F948:G948"/>
    <mergeCell ref="J948:K948"/>
    <mergeCell ref="F949:G949"/>
    <mergeCell ref="J949:K949"/>
    <mergeCell ref="F950:G950"/>
    <mergeCell ref="J950:K950"/>
    <mergeCell ref="A951:M951"/>
    <mergeCell ref="G952:M952"/>
    <mergeCell ref="A953:M953"/>
    <mergeCell ref="A954:J954"/>
    <mergeCell ref="K954:M954"/>
    <mergeCell ref="A955:J955"/>
    <mergeCell ref="F956:G956"/>
    <mergeCell ref="J956:K956"/>
    <mergeCell ref="F962:G962"/>
    <mergeCell ref="J962:K962"/>
    <mergeCell ref="F963:G963"/>
    <mergeCell ref="J963:K963"/>
    <mergeCell ref="F968:G968"/>
    <mergeCell ref="J968:K968"/>
    <mergeCell ref="F969:G969"/>
    <mergeCell ref="J969:K969"/>
    <mergeCell ref="A970:M970"/>
    <mergeCell ref="G971:M971"/>
    <mergeCell ref="A972:M972"/>
    <mergeCell ref="A973:J973"/>
    <mergeCell ref="K973:M973"/>
    <mergeCell ref="A974:J974"/>
    <mergeCell ref="F975:G975"/>
    <mergeCell ref="J975:K975"/>
    <mergeCell ref="F983:G983"/>
    <mergeCell ref="J983:K983"/>
    <mergeCell ref="F984:G984"/>
    <mergeCell ref="J984:K984"/>
    <mergeCell ref="F985:G985"/>
    <mergeCell ref="J985:K985"/>
    <mergeCell ref="F986:G986"/>
    <mergeCell ref="J986:K986"/>
    <mergeCell ref="F987:G987"/>
    <mergeCell ref="J987:K987"/>
    <mergeCell ref="F988:G988"/>
    <mergeCell ref="J988:K988"/>
    <mergeCell ref="F989:G989"/>
    <mergeCell ref="J989:K989"/>
    <mergeCell ref="F990:G990"/>
    <mergeCell ref="J990:K990"/>
    <mergeCell ref="F991:G991"/>
    <mergeCell ref="J991:K991"/>
    <mergeCell ref="F992:G992"/>
    <mergeCell ref="J992:K992"/>
    <mergeCell ref="F993:G993"/>
    <mergeCell ref="J993:K993"/>
    <mergeCell ref="A994:M994"/>
    <mergeCell ref="G995:M995"/>
    <mergeCell ref="A996:M996"/>
    <mergeCell ref="A997:J997"/>
    <mergeCell ref="K997:M997"/>
    <mergeCell ref="A998:J998"/>
    <mergeCell ref="F999:G999"/>
    <mergeCell ref="J999:K999"/>
    <mergeCell ref="F1005:G1005"/>
    <mergeCell ref="J1005:K1005"/>
    <mergeCell ref="F1008:G1008"/>
    <mergeCell ref="J1008:K1008"/>
    <mergeCell ref="F1009:G1009"/>
    <mergeCell ref="J1009:K1009"/>
    <mergeCell ref="F1010:G1010"/>
    <mergeCell ref="J1010:K1010"/>
    <mergeCell ref="F1011:G1011"/>
    <mergeCell ref="J1011:K1011"/>
    <mergeCell ref="F1012:G1012"/>
    <mergeCell ref="J1012:K1012"/>
    <mergeCell ref="F1013:G1013"/>
    <mergeCell ref="J1013:K1013"/>
    <mergeCell ref="F1014:G1014"/>
    <mergeCell ref="J1014:K1014"/>
    <mergeCell ref="F1015:G1015"/>
    <mergeCell ref="J1015:K1015"/>
    <mergeCell ref="A1016:M1016"/>
    <mergeCell ref="G1017:M1017"/>
    <mergeCell ref="A1018:M1018"/>
    <mergeCell ref="A1019:J1019"/>
    <mergeCell ref="K1019:M1019"/>
    <mergeCell ref="A1020:J1020"/>
    <mergeCell ref="F1021:G1021"/>
    <mergeCell ref="J1021:K1021"/>
    <mergeCell ref="F1030:G1030"/>
    <mergeCell ref="J1030:K1030"/>
    <mergeCell ref="F1031:G1031"/>
    <mergeCell ref="J1031:K1031"/>
    <mergeCell ref="F1032:G1032"/>
    <mergeCell ref="J1032:K1032"/>
    <mergeCell ref="F1033:G1033"/>
    <mergeCell ref="J1033:K1033"/>
    <mergeCell ref="F1034:G1034"/>
    <mergeCell ref="J1034:K1034"/>
    <mergeCell ref="F1035:G1035"/>
    <mergeCell ref="J1035:K1035"/>
    <mergeCell ref="F1036:G1036"/>
    <mergeCell ref="J1036:K1036"/>
    <mergeCell ref="F1037:G1037"/>
    <mergeCell ref="J1037:K1037"/>
    <mergeCell ref="F1038:G1038"/>
    <mergeCell ref="J1038:K1038"/>
    <mergeCell ref="F1039:G1039"/>
    <mergeCell ref="J1039:K1039"/>
    <mergeCell ref="A1040:M1040"/>
    <mergeCell ref="G1042:M1042"/>
    <mergeCell ref="A1043:M1043"/>
    <mergeCell ref="A1044:J1044"/>
    <mergeCell ref="K1044:M1044"/>
    <mergeCell ref="A1045:J1045"/>
    <mergeCell ref="F1046:G1046"/>
    <mergeCell ref="J1046:K1046"/>
    <mergeCell ref="F1055:G1055"/>
    <mergeCell ref="J1055:K1055"/>
    <mergeCell ref="F1056:G1056"/>
    <mergeCell ref="J1056:K1056"/>
    <mergeCell ref="F1057:G1057"/>
    <mergeCell ref="J1057:K1057"/>
    <mergeCell ref="F1058:G1058"/>
    <mergeCell ref="J1058:K1058"/>
    <mergeCell ref="A1059:M1059"/>
    <mergeCell ref="G1060:M1060"/>
    <mergeCell ref="A1061:M1061"/>
    <mergeCell ref="A1062:J1062"/>
    <mergeCell ref="K1062:M1062"/>
    <mergeCell ref="A1063:J1063"/>
    <mergeCell ref="F1064:G1064"/>
    <mergeCell ref="J1064:K1064"/>
    <mergeCell ref="F1067:G1067"/>
    <mergeCell ref="J1067:K1067"/>
    <mergeCell ref="F1068:G1068"/>
    <mergeCell ref="J1068:K1068"/>
    <mergeCell ref="A1077:M1077"/>
    <mergeCell ref="G1078:M1078"/>
    <mergeCell ref="A1079:M1079"/>
    <mergeCell ref="A1080:J1080"/>
    <mergeCell ref="K1080:M1080"/>
    <mergeCell ref="A1081:J1081"/>
    <mergeCell ref="F1082:G1082"/>
    <mergeCell ref="J1082:K1082"/>
    <mergeCell ref="F1091:G1091"/>
    <mergeCell ref="J1091:K1091"/>
    <mergeCell ref="F1092:G1092"/>
    <mergeCell ref="J1092:K1092"/>
    <mergeCell ref="F1093:G1093"/>
    <mergeCell ref="J1093:K1093"/>
    <mergeCell ref="F1094:G1094"/>
    <mergeCell ref="J1094:K1094"/>
    <mergeCell ref="F1095:G1095"/>
    <mergeCell ref="J1095:K1095"/>
    <mergeCell ref="F1096:G1096"/>
    <mergeCell ref="J1096:K1096"/>
    <mergeCell ref="A1097:M1097"/>
    <mergeCell ref="G1099:M1099"/>
    <mergeCell ref="A1100:M1100"/>
    <mergeCell ref="A1101:J1101"/>
    <mergeCell ref="K1101:M1101"/>
    <mergeCell ref="A1102:J1102"/>
    <mergeCell ref="F1103:G1103"/>
    <mergeCell ref="J1103:K1103"/>
    <mergeCell ref="F1113:G1113"/>
    <mergeCell ref="J1113:K1113"/>
    <mergeCell ref="F1114:G1114"/>
    <mergeCell ref="J1114:K1114"/>
    <mergeCell ref="F1115:G1115"/>
    <mergeCell ref="J1115:K1115"/>
    <mergeCell ref="F1116:G1116"/>
    <mergeCell ref="J1116:K1116"/>
    <mergeCell ref="A1117:M1117"/>
    <mergeCell ref="G1118:M1118"/>
    <mergeCell ref="A1119:M1119"/>
    <mergeCell ref="A1120:J1120"/>
    <mergeCell ref="K1120:M1120"/>
    <mergeCell ref="A1121:J1121"/>
    <mergeCell ref="F1122:G1122"/>
    <mergeCell ref="J1122:K1122"/>
    <mergeCell ref="F1129:G1129"/>
    <mergeCell ref="J1129:K1129"/>
    <mergeCell ref="F1130:G1130"/>
    <mergeCell ref="J1130:K1130"/>
    <mergeCell ref="F1133:G1133"/>
    <mergeCell ref="J1133:K1133"/>
    <mergeCell ref="F1134:G1134"/>
    <mergeCell ref="J1134:K1134"/>
    <mergeCell ref="F1135:G1135"/>
    <mergeCell ref="J1135:K1135"/>
    <mergeCell ref="F1136:G1136"/>
    <mergeCell ref="J1136:K1136"/>
    <mergeCell ref="F1137:G1137"/>
    <mergeCell ref="J1137:K1137"/>
    <mergeCell ref="F1138:G1138"/>
    <mergeCell ref="J1138:K1138"/>
    <mergeCell ref="F1139:G1139"/>
    <mergeCell ref="J1139:K1139"/>
    <mergeCell ref="F1140:G1140"/>
    <mergeCell ref="J1140:K1140"/>
    <mergeCell ref="A1141:M1141"/>
    <mergeCell ref="G1143:M1143"/>
    <mergeCell ref="A1144:M1144"/>
    <mergeCell ref="A1145:J1145"/>
    <mergeCell ref="K1145:M1145"/>
    <mergeCell ref="A1146:J1146"/>
    <mergeCell ref="F1147:G1147"/>
    <mergeCell ref="J1147:K1147"/>
    <mergeCell ref="F1152:G1152"/>
    <mergeCell ref="J1152:K1152"/>
    <mergeCell ref="F1153:G1153"/>
    <mergeCell ref="J1153:K1153"/>
    <mergeCell ref="F1154:G1154"/>
    <mergeCell ref="J1154:K1154"/>
    <mergeCell ref="F1155:G1155"/>
    <mergeCell ref="J1155:K1155"/>
    <mergeCell ref="F1156:G1156"/>
    <mergeCell ref="J1156:K1156"/>
    <mergeCell ref="F1157:G1157"/>
    <mergeCell ref="J1157:K1157"/>
    <mergeCell ref="F1158:G1158"/>
    <mergeCell ref="J1158:K1158"/>
    <mergeCell ref="F1159:G1159"/>
    <mergeCell ref="J1159:K1159"/>
    <mergeCell ref="F1160:G1160"/>
    <mergeCell ref="J1160:K1160"/>
    <mergeCell ref="F1161:G1161"/>
    <mergeCell ref="J1161:K1161"/>
    <mergeCell ref="F1162:G1162"/>
    <mergeCell ref="J1162:K1162"/>
    <mergeCell ref="F1163:G1163"/>
    <mergeCell ref="J1163:K1163"/>
    <mergeCell ref="F1164:G1164"/>
    <mergeCell ref="J1164:K1164"/>
    <mergeCell ref="F1165:G1165"/>
    <mergeCell ref="J1165:K1165"/>
    <mergeCell ref="F1166:G1166"/>
    <mergeCell ref="J1166:K1166"/>
    <mergeCell ref="F1167:G1167"/>
    <mergeCell ref="J1167:K1167"/>
    <mergeCell ref="F1168:G1168"/>
    <mergeCell ref="J1168:K1168"/>
    <mergeCell ref="F1169:G1169"/>
    <mergeCell ref="J1169:K1169"/>
    <mergeCell ref="F1170:G1170"/>
    <mergeCell ref="J1170:K1170"/>
    <mergeCell ref="F1171:G1171"/>
    <mergeCell ref="J1171:K1171"/>
    <mergeCell ref="F1172:G1172"/>
    <mergeCell ref="J1172:K1172"/>
    <mergeCell ref="F1173:G1173"/>
    <mergeCell ref="J1173:K1173"/>
    <mergeCell ref="F1174:G1174"/>
    <mergeCell ref="J1174:K1174"/>
    <mergeCell ref="F1175:G1175"/>
    <mergeCell ref="J1175:K1175"/>
    <mergeCell ref="A1176:M1176"/>
    <mergeCell ref="G1177:M1177"/>
    <mergeCell ref="A7:A10"/>
    <mergeCell ref="A11:A14"/>
    <mergeCell ref="A27:A29"/>
    <mergeCell ref="A30:A31"/>
    <mergeCell ref="A32:A34"/>
    <mergeCell ref="A49:A51"/>
    <mergeCell ref="A52:A54"/>
    <mergeCell ref="A55:A57"/>
    <mergeCell ref="A69:A71"/>
    <mergeCell ref="A72:A74"/>
    <mergeCell ref="A75:A77"/>
    <mergeCell ref="A89:A91"/>
    <mergeCell ref="A92:A94"/>
    <mergeCell ref="A95:A96"/>
    <mergeCell ref="A97:A98"/>
    <mergeCell ref="A111:A112"/>
    <mergeCell ref="A113:A115"/>
    <mergeCell ref="A116:A118"/>
    <mergeCell ref="A130:A132"/>
    <mergeCell ref="A133:A134"/>
    <mergeCell ref="A135:A136"/>
    <mergeCell ref="A152:A155"/>
    <mergeCell ref="A156:A159"/>
    <mergeCell ref="A177:A180"/>
    <mergeCell ref="A181:A183"/>
    <mergeCell ref="A200:A202"/>
    <mergeCell ref="A203:A205"/>
    <mergeCell ref="A206:A208"/>
    <mergeCell ref="A216:A218"/>
    <mergeCell ref="A219:A222"/>
    <mergeCell ref="A223:A225"/>
    <mergeCell ref="A232:A234"/>
    <mergeCell ref="A256:A258"/>
    <mergeCell ref="A259:A261"/>
    <mergeCell ref="A262:A264"/>
    <mergeCell ref="A272:A274"/>
    <mergeCell ref="A275:A277"/>
    <mergeCell ref="A278:A280"/>
    <mergeCell ref="A288:A290"/>
    <mergeCell ref="A291:A293"/>
    <mergeCell ref="A294:A295"/>
    <mergeCell ref="A307:A309"/>
    <mergeCell ref="A310:A311"/>
    <mergeCell ref="A312:A313"/>
    <mergeCell ref="A331:A334"/>
    <mergeCell ref="A335:A338"/>
    <mergeCell ref="A356:A359"/>
    <mergeCell ref="A360:A362"/>
    <mergeCell ref="A379:A381"/>
    <mergeCell ref="A382:A384"/>
    <mergeCell ref="A385:A387"/>
    <mergeCell ref="A395:A397"/>
    <mergeCell ref="A398:A401"/>
    <mergeCell ref="A402:A404"/>
    <mergeCell ref="A413:A415"/>
    <mergeCell ref="A437:A439"/>
    <mergeCell ref="A440:A442"/>
    <mergeCell ref="A443:A445"/>
    <mergeCell ref="A453:A455"/>
    <mergeCell ref="A456:A458"/>
    <mergeCell ref="A459:A461"/>
    <mergeCell ref="A469:A471"/>
    <mergeCell ref="A472:A474"/>
    <mergeCell ref="A475:A476"/>
    <mergeCell ref="A488:A491"/>
    <mergeCell ref="A492:A495"/>
    <mergeCell ref="A513:A516"/>
    <mergeCell ref="A518:A520"/>
    <mergeCell ref="A537:A539"/>
    <mergeCell ref="A540:A542"/>
    <mergeCell ref="A543:A545"/>
    <mergeCell ref="A557:A559"/>
    <mergeCell ref="A560:A562"/>
    <mergeCell ref="A563:A565"/>
    <mergeCell ref="A577:A579"/>
    <mergeCell ref="A580:A582"/>
    <mergeCell ref="A583:A585"/>
    <mergeCell ref="A596:A597"/>
    <mergeCell ref="A601:A602"/>
    <mergeCell ref="A605:A608"/>
    <mergeCell ref="A617:A620"/>
    <mergeCell ref="A621:A624"/>
    <mergeCell ref="A639:A641"/>
    <mergeCell ref="A642:A644"/>
    <mergeCell ref="A645:A647"/>
    <mergeCell ref="A659:A661"/>
    <mergeCell ref="A662:A664"/>
    <mergeCell ref="A665:A667"/>
    <mergeCell ref="A679:A681"/>
    <mergeCell ref="A682:A684"/>
    <mergeCell ref="A685:A687"/>
    <mergeCell ref="A699:A701"/>
    <mergeCell ref="A703:A704"/>
    <mergeCell ref="A708:A709"/>
    <mergeCell ref="A720:A721"/>
    <mergeCell ref="A722:A725"/>
    <mergeCell ref="A726:A729"/>
    <mergeCell ref="A738:A740"/>
    <mergeCell ref="A741:A743"/>
    <mergeCell ref="A744:A745"/>
    <mergeCell ref="A756:A757"/>
    <mergeCell ref="A760:A763"/>
    <mergeCell ref="A764:A767"/>
    <mergeCell ref="A774:A776"/>
    <mergeCell ref="A777:A779"/>
    <mergeCell ref="A780:A781"/>
    <mergeCell ref="A794:A796"/>
    <mergeCell ref="A799:A802"/>
    <mergeCell ref="A819:A822"/>
    <mergeCell ref="A823:A825"/>
    <mergeCell ref="A843:A845"/>
    <mergeCell ref="A846:A847"/>
    <mergeCell ref="A848:A850"/>
    <mergeCell ref="A863:A866"/>
    <mergeCell ref="A867:A870"/>
    <mergeCell ref="A888:A890"/>
    <mergeCell ref="A891:A893"/>
    <mergeCell ref="A894:A895"/>
    <mergeCell ref="A908:A910"/>
    <mergeCell ref="A913:A916"/>
    <mergeCell ref="A933:A936"/>
    <mergeCell ref="A937:A939"/>
    <mergeCell ref="A957:A959"/>
    <mergeCell ref="A960:A961"/>
    <mergeCell ref="A964:A967"/>
    <mergeCell ref="A976:A979"/>
    <mergeCell ref="A980:A982"/>
    <mergeCell ref="A1000:A1002"/>
    <mergeCell ref="A1003:A1004"/>
    <mergeCell ref="A1006:A1007"/>
    <mergeCell ref="A1022:A1025"/>
    <mergeCell ref="A1026:A1029"/>
    <mergeCell ref="A1047:A1049"/>
    <mergeCell ref="A1050:A1052"/>
    <mergeCell ref="A1053:A1054"/>
    <mergeCell ref="A1065:A1066"/>
    <mergeCell ref="A1069:A1072"/>
    <mergeCell ref="A1073:A1076"/>
    <mergeCell ref="A1083:A1085"/>
    <mergeCell ref="A1086:A1088"/>
    <mergeCell ref="A1089:A1090"/>
    <mergeCell ref="A1104:A1106"/>
    <mergeCell ref="A1107:A1108"/>
    <mergeCell ref="A1109:A1110"/>
    <mergeCell ref="A1111:A1112"/>
    <mergeCell ref="A1123:A1124"/>
    <mergeCell ref="A1125:A1126"/>
    <mergeCell ref="A1127:A1128"/>
    <mergeCell ref="A1131:A1132"/>
    <mergeCell ref="A1148:A1151"/>
    <mergeCell ref="B7:B10"/>
    <mergeCell ref="B11:B14"/>
    <mergeCell ref="B27:B29"/>
    <mergeCell ref="B30:B31"/>
    <mergeCell ref="B32:B34"/>
    <mergeCell ref="B49:B51"/>
    <mergeCell ref="B52:B54"/>
    <mergeCell ref="B55:B57"/>
    <mergeCell ref="B69:B71"/>
    <mergeCell ref="B72:B74"/>
    <mergeCell ref="B75:B77"/>
    <mergeCell ref="B89:B91"/>
    <mergeCell ref="B92:B94"/>
    <mergeCell ref="B95:B96"/>
    <mergeCell ref="B97:B98"/>
    <mergeCell ref="B111:B112"/>
    <mergeCell ref="B113:B115"/>
    <mergeCell ref="B116:B118"/>
    <mergeCell ref="B130:B132"/>
    <mergeCell ref="B133:B134"/>
    <mergeCell ref="B135:B136"/>
    <mergeCell ref="B152:B155"/>
    <mergeCell ref="B156:B159"/>
    <mergeCell ref="B177:B180"/>
    <mergeCell ref="B181:B183"/>
    <mergeCell ref="B200:B202"/>
    <mergeCell ref="B203:B205"/>
    <mergeCell ref="B206:B208"/>
    <mergeCell ref="B216:B218"/>
    <mergeCell ref="B219:B222"/>
    <mergeCell ref="B223:B225"/>
    <mergeCell ref="B232:B234"/>
    <mergeCell ref="B256:B258"/>
    <mergeCell ref="B259:B261"/>
    <mergeCell ref="B262:B264"/>
    <mergeCell ref="B272:B274"/>
    <mergeCell ref="B275:B277"/>
    <mergeCell ref="B278:B280"/>
    <mergeCell ref="B288:B290"/>
    <mergeCell ref="B291:B293"/>
    <mergeCell ref="B294:B295"/>
    <mergeCell ref="B307:B309"/>
    <mergeCell ref="B310:B311"/>
    <mergeCell ref="B312:B313"/>
    <mergeCell ref="B331:B334"/>
    <mergeCell ref="B335:B338"/>
    <mergeCell ref="B356:B359"/>
    <mergeCell ref="B360:B362"/>
    <mergeCell ref="B379:B381"/>
    <mergeCell ref="B382:B384"/>
    <mergeCell ref="B385:B387"/>
    <mergeCell ref="B395:B397"/>
    <mergeCell ref="B398:B401"/>
    <mergeCell ref="B402:B404"/>
    <mergeCell ref="B413:B415"/>
    <mergeCell ref="B437:B439"/>
    <mergeCell ref="B440:B442"/>
    <mergeCell ref="B443:B445"/>
    <mergeCell ref="B453:B455"/>
    <mergeCell ref="B456:B458"/>
    <mergeCell ref="B459:B461"/>
    <mergeCell ref="B469:B471"/>
    <mergeCell ref="B472:B474"/>
    <mergeCell ref="B475:B476"/>
    <mergeCell ref="B488:B491"/>
    <mergeCell ref="B492:B495"/>
    <mergeCell ref="B513:B516"/>
    <mergeCell ref="B518:B520"/>
    <mergeCell ref="B537:B539"/>
    <mergeCell ref="B540:B542"/>
    <mergeCell ref="B543:B545"/>
    <mergeCell ref="B557:B559"/>
    <mergeCell ref="B560:B562"/>
    <mergeCell ref="B563:B565"/>
    <mergeCell ref="B577:B579"/>
    <mergeCell ref="B580:B582"/>
    <mergeCell ref="B583:B585"/>
    <mergeCell ref="B596:B597"/>
    <mergeCell ref="B601:B602"/>
    <mergeCell ref="B605:B608"/>
    <mergeCell ref="B617:B620"/>
    <mergeCell ref="B621:B624"/>
    <mergeCell ref="B639:B641"/>
    <mergeCell ref="B642:B644"/>
    <mergeCell ref="B645:B647"/>
    <mergeCell ref="B659:B661"/>
    <mergeCell ref="B662:B664"/>
    <mergeCell ref="B665:B667"/>
    <mergeCell ref="B679:B681"/>
    <mergeCell ref="B682:B684"/>
    <mergeCell ref="B685:B687"/>
    <mergeCell ref="B699:B701"/>
    <mergeCell ref="B703:B704"/>
    <mergeCell ref="B708:B709"/>
    <mergeCell ref="B720:B721"/>
    <mergeCell ref="B722:B725"/>
    <mergeCell ref="B726:B729"/>
    <mergeCell ref="B738:B740"/>
    <mergeCell ref="B741:B743"/>
    <mergeCell ref="B744:B745"/>
    <mergeCell ref="B756:B757"/>
    <mergeCell ref="B760:B763"/>
    <mergeCell ref="B764:B767"/>
    <mergeCell ref="B774:B776"/>
    <mergeCell ref="B777:B779"/>
    <mergeCell ref="B780:B781"/>
    <mergeCell ref="B794:B796"/>
    <mergeCell ref="B799:B802"/>
    <mergeCell ref="B819:B822"/>
    <mergeCell ref="B823:B825"/>
    <mergeCell ref="B843:B845"/>
    <mergeCell ref="B846:B847"/>
    <mergeCell ref="B848:B850"/>
    <mergeCell ref="B863:B866"/>
    <mergeCell ref="B867:B870"/>
    <mergeCell ref="B888:B890"/>
    <mergeCell ref="B891:B893"/>
    <mergeCell ref="B894:B895"/>
    <mergeCell ref="B908:B910"/>
    <mergeCell ref="B913:B916"/>
    <mergeCell ref="B933:B936"/>
    <mergeCell ref="B937:B939"/>
    <mergeCell ref="B957:B959"/>
    <mergeCell ref="B960:B961"/>
    <mergeCell ref="B964:B967"/>
    <mergeCell ref="B976:B979"/>
    <mergeCell ref="B980:B982"/>
    <mergeCell ref="B1000:B1002"/>
    <mergeCell ref="B1003:B1004"/>
    <mergeCell ref="B1006:B1007"/>
    <mergeCell ref="B1022:B1025"/>
    <mergeCell ref="B1026:B1029"/>
    <mergeCell ref="B1047:B1049"/>
    <mergeCell ref="B1050:B1052"/>
    <mergeCell ref="B1053:B1054"/>
    <mergeCell ref="B1065:B1066"/>
    <mergeCell ref="B1069:B1072"/>
    <mergeCell ref="B1073:B1076"/>
    <mergeCell ref="B1083:B1085"/>
    <mergeCell ref="B1086:B1088"/>
    <mergeCell ref="B1089:B1090"/>
    <mergeCell ref="B1104:B1106"/>
    <mergeCell ref="B1107:B1108"/>
    <mergeCell ref="B1109:B1110"/>
    <mergeCell ref="B1111:B1112"/>
    <mergeCell ref="B1123:B1124"/>
    <mergeCell ref="B1125:B1126"/>
    <mergeCell ref="B1127:B1128"/>
    <mergeCell ref="B1131:B1132"/>
    <mergeCell ref="B1148:B1151"/>
    <mergeCell ref="C7:C10"/>
    <mergeCell ref="C11:C14"/>
    <mergeCell ref="C27:C29"/>
    <mergeCell ref="C30:C31"/>
    <mergeCell ref="C32:C34"/>
    <mergeCell ref="C49:C51"/>
    <mergeCell ref="C52:C54"/>
    <mergeCell ref="C55:C57"/>
    <mergeCell ref="C69:C71"/>
    <mergeCell ref="C72:C74"/>
    <mergeCell ref="C75:C77"/>
    <mergeCell ref="C89:C91"/>
    <mergeCell ref="C92:C94"/>
    <mergeCell ref="C95:C96"/>
    <mergeCell ref="C97:C98"/>
    <mergeCell ref="C111:C112"/>
    <mergeCell ref="C113:C115"/>
    <mergeCell ref="C116:C118"/>
    <mergeCell ref="C130:C132"/>
    <mergeCell ref="C133:C134"/>
    <mergeCell ref="C135:C136"/>
    <mergeCell ref="C152:C155"/>
    <mergeCell ref="C156:C159"/>
    <mergeCell ref="C177:C180"/>
    <mergeCell ref="C181:C183"/>
    <mergeCell ref="C200:C202"/>
    <mergeCell ref="C203:C205"/>
    <mergeCell ref="C206:C208"/>
    <mergeCell ref="C216:C218"/>
    <mergeCell ref="C219:C222"/>
    <mergeCell ref="C223:C225"/>
    <mergeCell ref="C232:C234"/>
    <mergeCell ref="C256:C258"/>
    <mergeCell ref="C259:C261"/>
    <mergeCell ref="C262:C264"/>
    <mergeCell ref="C272:C274"/>
    <mergeCell ref="C275:C277"/>
    <mergeCell ref="C278:C280"/>
    <mergeCell ref="C288:C290"/>
    <mergeCell ref="C291:C293"/>
    <mergeCell ref="C294:C295"/>
    <mergeCell ref="C307:C309"/>
    <mergeCell ref="C310:C311"/>
    <mergeCell ref="C312:C313"/>
    <mergeCell ref="C331:C334"/>
    <mergeCell ref="C335:C338"/>
    <mergeCell ref="C356:C359"/>
    <mergeCell ref="C360:C362"/>
    <mergeCell ref="C379:C381"/>
    <mergeCell ref="C382:C384"/>
    <mergeCell ref="C385:C387"/>
    <mergeCell ref="C395:C397"/>
    <mergeCell ref="C398:C401"/>
    <mergeCell ref="C402:C404"/>
    <mergeCell ref="C413:C415"/>
    <mergeCell ref="C437:C439"/>
    <mergeCell ref="C440:C442"/>
    <mergeCell ref="C443:C445"/>
    <mergeCell ref="C453:C455"/>
    <mergeCell ref="C456:C458"/>
    <mergeCell ref="C459:C461"/>
    <mergeCell ref="C469:C471"/>
    <mergeCell ref="C472:C474"/>
    <mergeCell ref="C475:C476"/>
    <mergeCell ref="C488:C491"/>
    <mergeCell ref="C492:C495"/>
    <mergeCell ref="C513:C516"/>
    <mergeCell ref="C518:C520"/>
    <mergeCell ref="C537:C539"/>
    <mergeCell ref="C540:C542"/>
    <mergeCell ref="C543:C545"/>
    <mergeCell ref="C557:C559"/>
    <mergeCell ref="C560:C562"/>
    <mergeCell ref="C563:C565"/>
    <mergeCell ref="C577:C579"/>
    <mergeCell ref="C580:C582"/>
    <mergeCell ref="C583:C585"/>
    <mergeCell ref="C596:C597"/>
    <mergeCell ref="C601:C602"/>
    <mergeCell ref="C605:C608"/>
    <mergeCell ref="C617:C620"/>
    <mergeCell ref="C621:C624"/>
    <mergeCell ref="C639:C641"/>
    <mergeCell ref="C642:C644"/>
    <mergeCell ref="C645:C647"/>
    <mergeCell ref="C659:C661"/>
    <mergeCell ref="C662:C664"/>
    <mergeCell ref="C665:C667"/>
    <mergeCell ref="C679:C681"/>
    <mergeCell ref="C682:C684"/>
    <mergeCell ref="C685:C687"/>
    <mergeCell ref="C699:C701"/>
    <mergeCell ref="C703:C704"/>
    <mergeCell ref="C708:C709"/>
    <mergeCell ref="C720:C721"/>
    <mergeCell ref="C722:C725"/>
    <mergeCell ref="C726:C729"/>
    <mergeCell ref="C738:C740"/>
    <mergeCell ref="C741:C743"/>
    <mergeCell ref="C744:C745"/>
    <mergeCell ref="C756:C757"/>
    <mergeCell ref="C760:C763"/>
    <mergeCell ref="C764:C767"/>
    <mergeCell ref="C774:C776"/>
    <mergeCell ref="C777:C779"/>
    <mergeCell ref="C780:C781"/>
    <mergeCell ref="C794:C796"/>
    <mergeCell ref="C799:C802"/>
    <mergeCell ref="C819:C822"/>
    <mergeCell ref="C823:C825"/>
    <mergeCell ref="C843:C845"/>
    <mergeCell ref="C846:C847"/>
    <mergeCell ref="C848:C850"/>
    <mergeCell ref="C863:C866"/>
    <mergeCell ref="C867:C870"/>
    <mergeCell ref="C888:C890"/>
    <mergeCell ref="C891:C893"/>
    <mergeCell ref="C894:C895"/>
    <mergeCell ref="C908:C910"/>
    <mergeCell ref="C913:C916"/>
    <mergeCell ref="C933:C936"/>
    <mergeCell ref="C937:C939"/>
    <mergeCell ref="C957:C959"/>
    <mergeCell ref="C960:C961"/>
    <mergeCell ref="C964:C967"/>
    <mergeCell ref="C976:C979"/>
    <mergeCell ref="C980:C982"/>
    <mergeCell ref="C1000:C1002"/>
    <mergeCell ref="C1003:C1004"/>
    <mergeCell ref="C1006:C1007"/>
    <mergeCell ref="C1022:C1025"/>
    <mergeCell ref="C1026:C1029"/>
    <mergeCell ref="C1047:C1049"/>
    <mergeCell ref="C1050:C1052"/>
    <mergeCell ref="C1053:C1054"/>
    <mergeCell ref="C1065:C1066"/>
    <mergeCell ref="C1069:C1072"/>
    <mergeCell ref="C1073:C1076"/>
    <mergeCell ref="C1083:C1085"/>
    <mergeCell ref="C1086:C1088"/>
    <mergeCell ref="C1089:C1090"/>
    <mergeCell ref="C1104:C1106"/>
    <mergeCell ref="C1107:C1108"/>
    <mergeCell ref="C1109:C1110"/>
    <mergeCell ref="C1111:C1112"/>
    <mergeCell ref="C1123:C1124"/>
    <mergeCell ref="C1125:C1126"/>
    <mergeCell ref="C1127:C1128"/>
    <mergeCell ref="C1131:C1132"/>
    <mergeCell ref="C1148:C1151"/>
    <mergeCell ref="D7:D10"/>
    <mergeCell ref="D11:D14"/>
    <mergeCell ref="D27:D29"/>
    <mergeCell ref="D30:D31"/>
    <mergeCell ref="D32:D34"/>
    <mergeCell ref="D49:D51"/>
    <mergeCell ref="D52:D54"/>
    <mergeCell ref="D55:D57"/>
    <mergeCell ref="D69:D71"/>
    <mergeCell ref="D72:D74"/>
    <mergeCell ref="D75:D77"/>
    <mergeCell ref="D89:D91"/>
    <mergeCell ref="D92:D94"/>
    <mergeCell ref="D95:D96"/>
    <mergeCell ref="D97:D98"/>
    <mergeCell ref="D111:D112"/>
    <mergeCell ref="D113:D115"/>
    <mergeCell ref="D116:D118"/>
    <mergeCell ref="D130:D132"/>
    <mergeCell ref="D133:D134"/>
    <mergeCell ref="D135:D136"/>
    <mergeCell ref="D152:D155"/>
    <mergeCell ref="D156:D159"/>
    <mergeCell ref="D177:D180"/>
    <mergeCell ref="D181:D183"/>
    <mergeCell ref="D200:D202"/>
    <mergeCell ref="D203:D205"/>
    <mergeCell ref="D206:D208"/>
    <mergeCell ref="D216:D218"/>
    <mergeCell ref="D219:D222"/>
    <mergeCell ref="D223:D225"/>
    <mergeCell ref="D232:D234"/>
    <mergeCell ref="D256:D258"/>
    <mergeCell ref="D259:D261"/>
    <mergeCell ref="D262:D264"/>
    <mergeCell ref="D272:D274"/>
    <mergeCell ref="D275:D277"/>
    <mergeCell ref="D278:D280"/>
    <mergeCell ref="D288:D290"/>
    <mergeCell ref="D291:D293"/>
    <mergeCell ref="D294:D295"/>
    <mergeCell ref="D307:D309"/>
    <mergeCell ref="D310:D311"/>
    <mergeCell ref="D312:D313"/>
    <mergeCell ref="D331:D334"/>
    <mergeCell ref="D335:D338"/>
    <mergeCell ref="D356:D359"/>
    <mergeCell ref="D360:D362"/>
    <mergeCell ref="D379:D381"/>
    <mergeCell ref="D382:D384"/>
    <mergeCell ref="D385:D387"/>
    <mergeCell ref="D395:D397"/>
    <mergeCell ref="D398:D401"/>
    <mergeCell ref="D402:D404"/>
    <mergeCell ref="D413:D415"/>
    <mergeCell ref="D437:D439"/>
    <mergeCell ref="D440:D442"/>
    <mergeCell ref="D443:D445"/>
    <mergeCell ref="D453:D455"/>
    <mergeCell ref="D456:D458"/>
    <mergeCell ref="D459:D461"/>
    <mergeCell ref="D469:D471"/>
    <mergeCell ref="D472:D474"/>
    <mergeCell ref="D475:D476"/>
    <mergeCell ref="D488:D491"/>
    <mergeCell ref="D492:D495"/>
    <mergeCell ref="D513:D516"/>
    <mergeCell ref="D518:D520"/>
    <mergeCell ref="D537:D539"/>
    <mergeCell ref="D540:D542"/>
    <mergeCell ref="D543:D545"/>
    <mergeCell ref="D557:D559"/>
    <mergeCell ref="D560:D562"/>
    <mergeCell ref="D563:D565"/>
    <mergeCell ref="D577:D579"/>
    <mergeCell ref="D580:D582"/>
    <mergeCell ref="D583:D585"/>
    <mergeCell ref="D596:D597"/>
    <mergeCell ref="D601:D602"/>
    <mergeCell ref="D605:D608"/>
    <mergeCell ref="D617:D620"/>
    <mergeCell ref="D621:D624"/>
    <mergeCell ref="D639:D641"/>
    <mergeCell ref="D642:D644"/>
    <mergeCell ref="D645:D647"/>
    <mergeCell ref="D659:D661"/>
    <mergeCell ref="D662:D664"/>
    <mergeCell ref="D665:D667"/>
    <mergeCell ref="D679:D681"/>
    <mergeCell ref="D682:D684"/>
    <mergeCell ref="D685:D687"/>
    <mergeCell ref="D699:D701"/>
    <mergeCell ref="D703:D704"/>
    <mergeCell ref="D708:D709"/>
    <mergeCell ref="D720:D721"/>
    <mergeCell ref="D722:D725"/>
    <mergeCell ref="D726:D729"/>
    <mergeCell ref="D738:D740"/>
    <mergeCell ref="D741:D743"/>
    <mergeCell ref="D744:D745"/>
    <mergeCell ref="D756:D757"/>
    <mergeCell ref="D760:D763"/>
    <mergeCell ref="D764:D767"/>
    <mergeCell ref="D774:D776"/>
    <mergeCell ref="D777:D779"/>
    <mergeCell ref="D780:D781"/>
    <mergeCell ref="D794:D796"/>
    <mergeCell ref="D799:D802"/>
    <mergeCell ref="D819:D822"/>
    <mergeCell ref="D823:D825"/>
    <mergeCell ref="D843:D845"/>
    <mergeCell ref="D846:D847"/>
    <mergeCell ref="D848:D850"/>
    <mergeCell ref="D863:D866"/>
    <mergeCell ref="D867:D870"/>
    <mergeCell ref="D888:D890"/>
    <mergeCell ref="D891:D893"/>
    <mergeCell ref="D894:D895"/>
    <mergeCell ref="D908:D910"/>
    <mergeCell ref="D913:D916"/>
    <mergeCell ref="D933:D936"/>
    <mergeCell ref="D937:D939"/>
    <mergeCell ref="D957:D959"/>
    <mergeCell ref="D960:D961"/>
    <mergeCell ref="D964:D967"/>
    <mergeCell ref="D976:D979"/>
    <mergeCell ref="D980:D982"/>
    <mergeCell ref="D1000:D1002"/>
    <mergeCell ref="D1003:D1004"/>
    <mergeCell ref="D1006:D1007"/>
    <mergeCell ref="D1022:D1025"/>
    <mergeCell ref="D1026:D1029"/>
    <mergeCell ref="D1047:D1049"/>
    <mergeCell ref="D1050:D1052"/>
    <mergeCell ref="D1053:D1054"/>
    <mergeCell ref="D1065:D1066"/>
    <mergeCell ref="D1069:D1072"/>
    <mergeCell ref="D1073:D1076"/>
    <mergeCell ref="D1083:D1085"/>
    <mergeCell ref="D1086:D1088"/>
    <mergeCell ref="D1089:D1090"/>
    <mergeCell ref="D1104:D1106"/>
    <mergeCell ref="D1107:D1108"/>
    <mergeCell ref="D1109:D1110"/>
    <mergeCell ref="D1111:D1112"/>
    <mergeCell ref="D1123:D1124"/>
    <mergeCell ref="D1125:D1126"/>
    <mergeCell ref="D1127:D1128"/>
    <mergeCell ref="D1131:D1132"/>
    <mergeCell ref="D1148:D1151"/>
    <mergeCell ref="E7:E10"/>
    <mergeCell ref="E11:E14"/>
    <mergeCell ref="E27:E29"/>
    <mergeCell ref="E30:E31"/>
    <mergeCell ref="E32:E34"/>
    <mergeCell ref="E49:E51"/>
    <mergeCell ref="E52:E54"/>
    <mergeCell ref="E55:E57"/>
    <mergeCell ref="E69:E71"/>
    <mergeCell ref="E72:E74"/>
    <mergeCell ref="E75:E77"/>
    <mergeCell ref="E89:E91"/>
    <mergeCell ref="E92:E94"/>
    <mergeCell ref="E95:E96"/>
    <mergeCell ref="E97:E98"/>
    <mergeCell ref="E111:E112"/>
    <mergeCell ref="E113:E115"/>
    <mergeCell ref="E116:E118"/>
    <mergeCell ref="E130:E132"/>
    <mergeCell ref="E133:E134"/>
    <mergeCell ref="E135:E136"/>
    <mergeCell ref="E152:E155"/>
    <mergeCell ref="E156:E159"/>
    <mergeCell ref="E177:E180"/>
    <mergeCell ref="E181:E183"/>
    <mergeCell ref="E200:E202"/>
    <mergeCell ref="E203:E205"/>
    <mergeCell ref="E206:E208"/>
    <mergeCell ref="E216:E218"/>
    <mergeCell ref="E219:E222"/>
    <mergeCell ref="E223:E225"/>
    <mergeCell ref="E232:E234"/>
    <mergeCell ref="E256:E258"/>
    <mergeCell ref="E259:E261"/>
    <mergeCell ref="E262:E264"/>
    <mergeCell ref="E272:E274"/>
    <mergeCell ref="E275:E277"/>
    <mergeCell ref="E278:E280"/>
    <mergeCell ref="E288:E290"/>
    <mergeCell ref="E291:E293"/>
    <mergeCell ref="E294:E295"/>
    <mergeCell ref="E307:E309"/>
    <mergeCell ref="E310:E311"/>
    <mergeCell ref="E312:E313"/>
    <mergeCell ref="E331:E334"/>
    <mergeCell ref="E335:E338"/>
    <mergeCell ref="E356:E359"/>
    <mergeCell ref="E360:E362"/>
    <mergeCell ref="E379:E381"/>
    <mergeCell ref="E382:E384"/>
    <mergeCell ref="E385:E387"/>
    <mergeCell ref="E395:E397"/>
    <mergeCell ref="E398:E401"/>
    <mergeCell ref="E402:E404"/>
    <mergeCell ref="E413:E415"/>
    <mergeCell ref="E437:E439"/>
    <mergeCell ref="E440:E442"/>
    <mergeCell ref="E443:E445"/>
    <mergeCell ref="E453:E455"/>
    <mergeCell ref="E456:E458"/>
    <mergeCell ref="E459:E461"/>
    <mergeCell ref="E469:E471"/>
    <mergeCell ref="E472:E474"/>
    <mergeCell ref="E475:E476"/>
    <mergeCell ref="E488:E491"/>
    <mergeCell ref="E492:E495"/>
    <mergeCell ref="E513:E516"/>
    <mergeCell ref="E518:E520"/>
    <mergeCell ref="E537:E539"/>
    <mergeCell ref="E540:E542"/>
    <mergeCell ref="E543:E545"/>
    <mergeCell ref="E557:E559"/>
    <mergeCell ref="E560:E562"/>
    <mergeCell ref="E563:E565"/>
    <mergeCell ref="E577:E579"/>
    <mergeCell ref="E580:E582"/>
    <mergeCell ref="E583:E585"/>
    <mergeCell ref="E596:E597"/>
    <mergeCell ref="E601:E602"/>
    <mergeCell ref="E605:E608"/>
    <mergeCell ref="E617:E620"/>
    <mergeCell ref="E621:E624"/>
    <mergeCell ref="E639:E641"/>
    <mergeCell ref="E642:E644"/>
    <mergeCell ref="E645:E647"/>
    <mergeCell ref="E659:E661"/>
    <mergeCell ref="E662:E664"/>
    <mergeCell ref="E665:E667"/>
    <mergeCell ref="E679:E681"/>
    <mergeCell ref="E682:E684"/>
    <mergeCell ref="E685:E687"/>
    <mergeCell ref="E699:E701"/>
    <mergeCell ref="E703:E704"/>
    <mergeCell ref="E708:E709"/>
    <mergeCell ref="E720:E721"/>
    <mergeCell ref="E722:E725"/>
    <mergeCell ref="E726:E729"/>
    <mergeCell ref="E738:E740"/>
    <mergeCell ref="E741:E743"/>
    <mergeCell ref="E744:E745"/>
    <mergeCell ref="E756:E757"/>
    <mergeCell ref="E760:E763"/>
    <mergeCell ref="E764:E767"/>
    <mergeCell ref="E774:E776"/>
    <mergeCell ref="E777:E779"/>
    <mergeCell ref="E780:E781"/>
    <mergeCell ref="E794:E796"/>
    <mergeCell ref="E799:E802"/>
    <mergeCell ref="E819:E822"/>
    <mergeCell ref="E823:E825"/>
    <mergeCell ref="E843:E845"/>
    <mergeCell ref="E846:E847"/>
    <mergeCell ref="E848:E850"/>
    <mergeCell ref="E863:E866"/>
    <mergeCell ref="E867:E870"/>
    <mergeCell ref="E888:E890"/>
    <mergeCell ref="E891:E893"/>
    <mergeCell ref="E894:E895"/>
    <mergeCell ref="E908:E910"/>
    <mergeCell ref="E913:E916"/>
    <mergeCell ref="E933:E936"/>
    <mergeCell ref="E937:E939"/>
    <mergeCell ref="E957:E959"/>
    <mergeCell ref="E960:E961"/>
    <mergeCell ref="E964:E967"/>
    <mergeCell ref="E976:E979"/>
    <mergeCell ref="E980:E982"/>
    <mergeCell ref="E1000:E1002"/>
    <mergeCell ref="E1003:E1004"/>
    <mergeCell ref="E1006:E1007"/>
    <mergeCell ref="E1022:E1025"/>
    <mergeCell ref="E1026:E1029"/>
    <mergeCell ref="E1047:E1049"/>
    <mergeCell ref="E1050:E1052"/>
    <mergeCell ref="E1053:E1054"/>
    <mergeCell ref="E1065:E1066"/>
    <mergeCell ref="E1069:E1072"/>
    <mergeCell ref="E1073:E1076"/>
    <mergeCell ref="E1083:E1085"/>
    <mergeCell ref="E1086:E1088"/>
    <mergeCell ref="E1089:E1090"/>
    <mergeCell ref="E1104:E1106"/>
    <mergeCell ref="E1107:E1108"/>
    <mergeCell ref="E1109:E1110"/>
    <mergeCell ref="E1111:E1112"/>
    <mergeCell ref="E1123:E1124"/>
    <mergeCell ref="E1125:E1126"/>
    <mergeCell ref="E1127:E1128"/>
    <mergeCell ref="E1131:E1132"/>
    <mergeCell ref="E1148:E1151"/>
    <mergeCell ref="H7:H10"/>
    <mergeCell ref="H11:H14"/>
    <mergeCell ref="H27:H29"/>
    <mergeCell ref="H30:H31"/>
    <mergeCell ref="H32:H34"/>
    <mergeCell ref="H49:H51"/>
    <mergeCell ref="H52:H54"/>
    <mergeCell ref="H55:H57"/>
    <mergeCell ref="H69:H71"/>
    <mergeCell ref="H72:H74"/>
    <mergeCell ref="H75:H77"/>
    <mergeCell ref="H89:H91"/>
    <mergeCell ref="H92:H94"/>
    <mergeCell ref="H95:H96"/>
    <mergeCell ref="H97:H98"/>
    <mergeCell ref="H111:H112"/>
    <mergeCell ref="H113:H115"/>
    <mergeCell ref="H116:H118"/>
    <mergeCell ref="H130:H132"/>
    <mergeCell ref="H133:H134"/>
    <mergeCell ref="H135:H136"/>
    <mergeCell ref="H152:H155"/>
    <mergeCell ref="H156:H159"/>
    <mergeCell ref="H177:H180"/>
    <mergeCell ref="H181:H183"/>
    <mergeCell ref="H200:H202"/>
    <mergeCell ref="H203:H205"/>
    <mergeCell ref="H206:H208"/>
    <mergeCell ref="H216:H218"/>
    <mergeCell ref="H219:H222"/>
    <mergeCell ref="H223:H225"/>
    <mergeCell ref="H232:H234"/>
    <mergeCell ref="H256:H258"/>
    <mergeCell ref="H259:H261"/>
    <mergeCell ref="H262:H264"/>
    <mergeCell ref="H272:H274"/>
    <mergeCell ref="H275:H277"/>
    <mergeCell ref="H278:H280"/>
    <mergeCell ref="H288:H290"/>
    <mergeCell ref="H291:H293"/>
    <mergeCell ref="H294:H295"/>
    <mergeCell ref="H307:H309"/>
    <mergeCell ref="H310:H311"/>
    <mergeCell ref="H312:H313"/>
    <mergeCell ref="H331:H334"/>
    <mergeCell ref="H335:H338"/>
    <mergeCell ref="H356:H359"/>
    <mergeCell ref="H360:H362"/>
    <mergeCell ref="H379:H381"/>
    <mergeCell ref="H382:H384"/>
    <mergeCell ref="H385:H387"/>
    <mergeCell ref="H395:H397"/>
    <mergeCell ref="H398:H401"/>
    <mergeCell ref="H402:H404"/>
    <mergeCell ref="H413:H415"/>
    <mergeCell ref="H437:H439"/>
    <mergeCell ref="H440:H442"/>
    <mergeCell ref="H443:H445"/>
    <mergeCell ref="H453:H455"/>
    <mergeCell ref="H456:H458"/>
    <mergeCell ref="H459:H461"/>
    <mergeCell ref="H469:H471"/>
    <mergeCell ref="H472:H474"/>
    <mergeCell ref="H475:H476"/>
    <mergeCell ref="H488:H491"/>
    <mergeCell ref="H492:H495"/>
    <mergeCell ref="H513:H516"/>
    <mergeCell ref="H518:H520"/>
    <mergeCell ref="H537:H539"/>
    <mergeCell ref="H540:H542"/>
    <mergeCell ref="H543:H545"/>
    <mergeCell ref="H557:H559"/>
    <mergeCell ref="H560:H562"/>
    <mergeCell ref="H563:H565"/>
    <mergeCell ref="H577:H579"/>
    <mergeCell ref="H580:H582"/>
    <mergeCell ref="H583:H585"/>
    <mergeCell ref="H596:H597"/>
    <mergeCell ref="H601:H602"/>
    <mergeCell ref="H605:H608"/>
    <mergeCell ref="H617:H620"/>
    <mergeCell ref="H621:H624"/>
    <mergeCell ref="H639:H641"/>
    <mergeCell ref="H642:H644"/>
    <mergeCell ref="H645:H647"/>
    <mergeCell ref="H659:H661"/>
    <mergeCell ref="H662:H664"/>
    <mergeCell ref="H665:H667"/>
    <mergeCell ref="H679:H681"/>
    <mergeCell ref="H682:H684"/>
    <mergeCell ref="H685:H687"/>
    <mergeCell ref="H699:H701"/>
    <mergeCell ref="H703:H704"/>
    <mergeCell ref="H708:H709"/>
    <mergeCell ref="H720:H721"/>
    <mergeCell ref="H722:H725"/>
    <mergeCell ref="H726:H729"/>
    <mergeCell ref="H738:H740"/>
    <mergeCell ref="H741:H743"/>
    <mergeCell ref="H744:H745"/>
    <mergeCell ref="H756:H757"/>
    <mergeCell ref="H760:H763"/>
    <mergeCell ref="H764:H767"/>
    <mergeCell ref="H774:H776"/>
    <mergeCell ref="H777:H779"/>
    <mergeCell ref="H780:H781"/>
    <mergeCell ref="H794:H796"/>
    <mergeCell ref="H799:H802"/>
    <mergeCell ref="H819:H822"/>
    <mergeCell ref="H823:H825"/>
    <mergeCell ref="H843:H845"/>
    <mergeCell ref="H846:H847"/>
    <mergeCell ref="H848:H850"/>
    <mergeCell ref="H863:H866"/>
    <mergeCell ref="H867:H870"/>
    <mergeCell ref="H888:H890"/>
    <mergeCell ref="H891:H893"/>
    <mergeCell ref="H894:H895"/>
    <mergeCell ref="H908:H910"/>
    <mergeCell ref="H913:H916"/>
    <mergeCell ref="H933:H936"/>
    <mergeCell ref="H937:H939"/>
    <mergeCell ref="H957:H959"/>
    <mergeCell ref="H960:H961"/>
    <mergeCell ref="H964:H967"/>
    <mergeCell ref="H976:H979"/>
    <mergeCell ref="H980:H982"/>
    <mergeCell ref="H1000:H1002"/>
    <mergeCell ref="H1003:H1004"/>
    <mergeCell ref="H1006:H1007"/>
    <mergeCell ref="H1022:H1025"/>
    <mergeCell ref="H1026:H1029"/>
    <mergeCell ref="H1047:H1049"/>
    <mergeCell ref="H1050:H1052"/>
    <mergeCell ref="H1053:H1054"/>
    <mergeCell ref="H1065:H1066"/>
    <mergeCell ref="H1069:H1072"/>
    <mergeCell ref="H1073:H1076"/>
    <mergeCell ref="H1083:H1085"/>
    <mergeCell ref="H1086:H1088"/>
    <mergeCell ref="H1089:H1090"/>
    <mergeCell ref="H1104:H1106"/>
    <mergeCell ref="H1107:H1108"/>
    <mergeCell ref="H1109:H1110"/>
    <mergeCell ref="H1111:H1112"/>
    <mergeCell ref="H1123:H1124"/>
    <mergeCell ref="H1125:H1126"/>
    <mergeCell ref="H1127:H1128"/>
    <mergeCell ref="H1131:H1132"/>
    <mergeCell ref="H1148:H1151"/>
    <mergeCell ref="I7:I10"/>
    <mergeCell ref="I11:I14"/>
    <mergeCell ref="I27:I29"/>
    <mergeCell ref="I30:I31"/>
    <mergeCell ref="I32:I34"/>
    <mergeCell ref="I49:I51"/>
    <mergeCell ref="I52:I54"/>
    <mergeCell ref="I55:I57"/>
    <mergeCell ref="I69:I71"/>
    <mergeCell ref="I72:I74"/>
    <mergeCell ref="I75:I77"/>
    <mergeCell ref="I89:I91"/>
    <mergeCell ref="I92:I94"/>
    <mergeCell ref="I95:I96"/>
    <mergeCell ref="I97:I98"/>
    <mergeCell ref="I111:I112"/>
    <mergeCell ref="I113:I115"/>
    <mergeCell ref="I116:I118"/>
    <mergeCell ref="I130:I132"/>
    <mergeCell ref="I133:I134"/>
    <mergeCell ref="I135:I136"/>
    <mergeCell ref="I152:I155"/>
    <mergeCell ref="I156:I159"/>
    <mergeCell ref="I177:I180"/>
    <mergeCell ref="I181:I183"/>
    <mergeCell ref="I200:I202"/>
    <mergeCell ref="I203:I205"/>
    <mergeCell ref="I206:I208"/>
    <mergeCell ref="I216:I218"/>
    <mergeCell ref="I219:I222"/>
    <mergeCell ref="I223:I225"/>
    <mergeCell ref="I232:I234"/>
    <mergeCell ref="I256:I258"/>
    <mergeCell ref="I259:I261"/>
    <mergeCell ref="I262:I264"/>
    <mergeCell ref="I272:I274"/>
    <mergeCell ref="I275:I277"/>
    <mergeCell ref="I278:I280"/>
    <mergeCell ref="I288:I290"/>
    <mergeCell ref="I291:I293"/>
    <mergeCell ref="I294:I295"/>
    <mergeCell ref="I307:I309"/>
    <mergeCell ref="I310:I311"/>
    <mergeCell ref="I312:I313"/>
    <mergeCell ref="I331:I334"/>
    <mergeCell ref="I335:I338"/>
    <mergeCell ref="I356:I359"/>
    <mergeCell ref="I360:I362"/>
    <mergeCell ref="I379:I381"/>
    <mergeCell ref="I382:I384"/>
    <mergeCell ref="I385:I387"/>
    <mergeCell ref="I395:I397"/>
    <mergeCell ref="I398:I401"/>
    <mergeCell ref="I402:I404"/>
    <mergeCell ref="I413:I415"/>
    <mergeCell ref="I437:I439"/>
    <mergeCell ref="I440:I442"/>
    <mergeCell ref="I443:I445"/>
    <mergeCell ref="I453:I455"/>
    <mergeCell ref="I456:I458"/>
    <mergeCell ref="I459:I461"/>
    <mergeCell ref="I469:I471"/>
    <mergeCell ref="I472:I474"/>
    <mergeCell ref="I475:I476"/>
    <mergeCell ref="I488:I491"/>
    <mergeCell ref="I492:I495"/>
    <mergeCell ref="I513:I516"/>
    <mergeCell ref="I518:I520"/>
    <mergeCell ref="I537:I539"/>
    <mergeCell ref="I540:I542"/>
    <mergeCell ref="I543:I545"/>
    <mergeCell ref="I557:I559"/>
    <mergeCell ref="I560:I562"/>
    <mergeCell ref="I563:I565"/>
    <mergeCell ref="I577:I579"/>
    <mergeCell ref="I580:I582"/>
    <mergeCell ref="I583:I585"/>
    <mergeCell ref="I596:I597"/>
    <mergeCell ref="I601:I602"/>
    <mergeCell ref="I605:I608"/>
    <mergeCell ref="I617:I620"/>
    <mergeCell ref="I621:I624"/>
    <mergeCell ref="I639:I641"/>
    <mergeCell ref="I642:I644"/>
    <mergeCell ref="I645:I647"/>
    <mergeCell ref="I659:I661"/>
    <mergeCell ref="I662:I664"/>
    <mergeCell ref="I665:I667"/>
    <mergeCell ref="I679:I681"/>
    <mergeCell ref="I682:I684"/>
    <mergeCell ref="I685:I687"/>
    <mergeCell ref="I699:I701"/>
    <mergeCell ref="I703:I704"/>
    <mergeCell ref="I708:I709"/>
    <mergeCell ref="I720:I721"/>
    <mergeCell ref="I722:I725"/>
    <mergeCell ref="I726:I729"/>
    <mergeCell ref="I738:I740"/>
    <mergeCell ref="I741:I743"/>
    <mergeCell ref="I744:I745"/>
    <mergeCell ref="I756:I757"/>
    <mergeCell ref="I760:I763"/>
    <mergeCell ref="I764:I767"/>
    <mergeCell ref="I774:I776"/>
    <mergeCell ref="I777:I779"/>
    <mergeCell ref="I780:I781"/>
    <mergeCell ref="I794:I796"/>
    <mergeCell ref="I799:I802"/>
    <mergeCell ref="I819:I822"/>
    <mergeCell ref="I823:I825"/>
    <mergeCell ref="I843:I845"/>
    <mergeCell ref="I846:I847"/>
    <mergeCell ref="I848:I850"/>
    <mergeCell ref="I863:I866"/>
    <mergeCell ref="I867:I870"/>
    <mergeCell ref="I888:I890"/>
    <mergeCell ref="I891:I893"/>
    <mergeCell ref="I894:I895"/>
    <mergeCell ref="I908:I910"/>
    <mergeCell ref="I913:I916"/>
    <mergeCell ref="I933:I936"/>
    <mergeCell ref="I937:I939"/>
    <mergeCell ref="I957:I959"/>
    <mergeCell ref="I960:I961"/>
    <mergeCell ref="I964:I967"/>
    <mergeCell ref="I976:I979"/>
    <mergeCell ref="I980:I982"/>
    <mergeCell ref="I1000:I1002"/>
    <mergeCell ref="I1003:I1004"/>
    <mergeCell ref="I1006:I1007"/>
    <mergeCell ref="I1022:I1025"/>
    <mergeCell ref="I1026:I1029"/>
    <mergeCell ref="I1047:I1049"/>
    <mergeCell ref="I1050:I1052"/>
    <mergeCell ref="I1053:I1054"/>
    <mergeCell ref="I1065:I1066"/>
    <mergeCell ref="I1069:I1072"/>
    <mergeCell ref="I1073:I1076"/>
    <mergeCell ref="I1083:I1085"/>
    <mergeCell ref="I1086:I1088"/>
    <mergeCell ref="I1089:I1090"/>
    <mergeCell ref="I1104:I1106"/>
    <mergeCell ref="I1107:I1108"/>
    <mergeCell ref="I1109:I1110"/>
    <mergeCell ref="I1111:I1112"/>
    <mergeCell ref="I1123:I1124"/>
    <mergeCell ref="I1125:I1126"/>
    <mergeCell ref="I1127:I1128"/>
    <mergeCell ref="I1131:I1132"/>
    <mergeCell ref="I1148:I1151"/>
    <mergeCell ref="L7:L10"/>
    <mergeCell ref="L11:L14"/>
    <mergeCell ref="L27:L29"/>
    <mergeCell ref="L30:L31"/>
    <mergeCell ref="L32:L34"/>
    <mergeCell ref="L49:L51"/>
    <mergeCell ref="L52:L54"/>
    <mergeCell ref="L55:L57"/>
    <mergeCell ref="L69:L71"/>
    <mergeCell ref="L72:L74"/>
    <mergeCell ref="L75:L77"/>
    <mergeCell ref="L89:L91"/>
    <mergeCell ref="L92:L94"/>
    <mergeCell ref="L95:L96"/>
    <mergeCell ref="L97:L98"/>
    <mergeCell ref="L111:L112"/>
    <mergeCell ref="L113:L115"/>
    <mergeCell ref="L116:L118"/>
    <mergeCell ref="L130:L132"/>
    <mergeCell ref="L133:L134"/>
    <mergeCell ref="L135:L136"/>
    <mergeCell ref="L152:L155"/>
    <mergeCell ref="L156:L159"/>
    <mergeCell ref="L177:L180"/>
    <mergeCell ref="L181:L183"/>
    <mergeCell ref="L200:L202"/>
    <mergeCell ref="L203:L205"/>
    <mergeCell ref="L206:L208"/>
    <mergeCell ref="L216:L218"/>
    <mergeCell ref="L219:L222"/>
    <mergeCell ref="L223:L225"/>
    <mergeCell ref="L232:L234"/>
    <mergeCell ref="L256:L258"/>
    <mergeCell ref="L259:L261"/>
    <mergeCell ref="L262:L264"/>
    <mergeCell ref="L272:L274"/>
    <mergeCell ref="L275:L277"/>
    <mergeCell ref="L278:L280"/>
    <mergeCell ref="L288:L290"/>
    <mergeCell ref="L291:L293"/>
    <mergeCell ref="L294:L295"/>
    <mergeCell ref="L307:L309"/>
    <mergeCell ref="L310:L311"/>
    <mergeCell ref="L312:L313"/>
    <mergeCell ref="L331:L334"/>
    <mergeCell ref="L335:L338"/>
    <mergeCell ref="L356:L359"/>
    <mergeCell ref="L360:L362"/>
    <mergeCell ref="L379:L381"/>
    <mergeCell ref="L382:L384"/>
    <mergeCell ref="L385:L387"/>
    <mergeCell ref="L395:L397"/>
    <mergeCell ref="L398:L401"/>
    <mergeCell ref="L402:L404"/>
    <mergeCell ref="L413:L415"/>
    <mergeCell ref="L437:L439"/>
    <mergeCell ref="L440:L442"/>
    <mergeCell ref="L443:L445"/>
    <mergeCell ref="L453:L455"/>
    <mergeCell ref="L456:L458"/>
    <mergeCell ref="L459:L461"/>
    <mergeCell ref="L469:L471"/>
    <mergeCell ref="L472:L474"/>
    <mergeCell ref="L475:L476"/>
    <mergeCell ref="L488:L491"/>
    <mergeCell ref="L492:L495"/>
    <mergeCell ref="L513:L516"/>
    <mergeCell ref="L518:L520"/>
    <mergeCell ref="L537:L539"/>
    <mergeCell ref="L540:L542"/>
    <mergeCell ref="L543:L545"/>
    <mergeCell ref="L557:L559"/>
    <mergeCell ref="L560:L562"/>
    <mergeCell ref="L563:L565"/>
    <mergeCell ref="L577:L579"/>
    <mergeCell ref="L580:L582"/>
    <mergeCell ref="L583:L585"/>
    <mergeCell ref="L596:L597"/>
    <mergeCell ref="L601:L602"/>
    <mergeCell ref="L605:L608"/>
    <mergeCell ref="L617:L620"/>
    <mergeCell ref="L621:L624"/>
    <mergeCell ref="L639:L641"/>
    <mergeCell ref="L642:L644"/>
    <mergeCell ref="L645:L647"/>
    <mergeCell ref="L659:L661"/>
    <mergeCell ref="L662:L664"/>
    <mergeCell ref="L665:L667"/>
    <mergeCell ref="L679:L681"/>
    <mergeCell ref="L682:L684"/>
    <mergeCell ref="L685:L687"/>
    <mergeCell ref="L699:L701"/>
    <mergeCell ref="L703:L704"/>
    <mergeCell ref="L708:L709"/>
    <mergeCell ref="L720:L721"/>
    <mergeCell ref="L722:L725"/>
    <mergeCell ref="L726:L729"/>
    <mergeCell ref="L738:L740"/>
    <mergeCell ref="L741:L743"/>
    <mergeCell ref="L744:L745"/>
    <mergeCell ref="L756:L757"/>
    <mergeCell ref="L760:L763"/>
    <mergeCell ref="L764:L767"/>
    <mergeCell ref="L774:L776"/>
    <mergeCell ref="L777:L779"/>
    <mergeCell ref="L780:L781"/>
    <mergeCell ref="L794:L796"/>
    <mergeCell ref="L799:L802"/>
    <mergeCell ref="L819:L822"/>
    <mergeCell ref="L823:L825"/>
    <mergeCell ref="L843:L845"/>
    <mergeCell ref="L846:L847"/>
    <mergeCell ref="L848:L850"/>
    <mergeCell ref="L863:L866"/>
    <mergeCell ref="L867:L870"/>
    <mergeCell ref="L888:L890"/>
    <mergeCell ref="L891:L893"/>
    <mergeCell ref="L894:L895"/>
    <mergeCell ref="L908:L910"/>
    <mergeCell ref="L913:L916"/>
    <mergeCell ref="L933:L936"/>
    <mergeCell ref="L937:L939"/>
    <mergeCell ref="L957:L959"/>
    <mergeCell ref="L960:L961"/>
    <mergeCell ref="L964:L967"/>
    <mergeCell ref="L976:L979"/>
    <mergeCell ref="L980:L982"/>
    <mergeCell ref="L1000:L1002"/>
    <mergeCell ref="L1003:L1004"/>
    <mergeCell ref="L1006:L1007"/>
    <mergeCell ref="L1022:L1025"/>
    <mergeCell ref="L1026:L1029"/>
    <mergeCell ref="L1047:L1049"/>
    <mergeCell ref="L1050:L1052"/>
    <mergeCell ref="L1053:L1054"/>
    <mergeCell ref="L1065:L1066"/>
    <mergeCell ref="L1069:L1072"/>
    <mergeCell ref="L1073:L1076"/>
    <mergeCell ref="L1083:L1085"/>
    <mergeCell ref="L1086:L1088"/>
    <mergeCell ref="L1089:L1090"/>
    <mergeCell ref="L1104:L1106"/>
    <mergeCell ref="L1107:L1108"/>
    <mergeCell ref="L1109:L1110"/>
    <mergeCell ref="L1111:L1112"/>
    <mergeCell ref="L1123:L1124"/>
    <mergeCell ref="L1125:L1126"/>
    <mergeCell ref="L1127:L1128"/>
    <mergeCell ref="L1131:L1132"/>
    <mergeCell ref="L1148:L1151"/>
    <mergeCell ref="M7:M10"/>
    <mergeCell ref="M11:M14"/>
    <mergeCell ref="M27:M29"/>
    <mergeCell ref="M30:M31"/>
    <mergeCell ref="M32:M34"/>
    <mergeCell ref="M49:M51"/>
    <mergeCell ref="M52:M54"/>
    <mergeCell ref="M55:M57"/>
    <mergeCell ref="M69:M71"/>
    <mergeCell ref="M72:M74"/>
    <mergeCell ref="M75:M77"/>
    <mergeCell ref="M89:M91"/>
    <mergeCell ref="M92:M94"/>
    <mergeCell ref="M95:M96"/>
    <mergeCell ref="M97:M98"/>
    <mergeCell ref="M111:M112"/>
    <mergeCell ref="M113:M115"/>
    <mergeCell ref="M116:M118"/>
    <mergeCell ref="M130:M132"/>
    <mergeCell ref="M133:M134"/>
    <mergeCell ref="M135:M136"/>
    <mergeCell ref="M152:M155"/>
    <mergeCell ref="M156:M159"/>
    <mergeCell ref="M177:M180"/>
    <mergeCell ref="M181:M183"/>
    <mergeCell ref="M200:M202"/>
    <mergeCell ref="M203:M205"/>
    <mergeCell ref="M206:M208"/>
    <mergeCell ref="M216:M218"/>
    <mergeCell ref="M219:M222"/>
    <mergeCell ref="M223:M225"/>
    <mergeCell ref="M232:M234"/>
    <mergeCell ref="M256:M258"/>
    <mergeCell ref="M259:M261"/>
    <mergeCell ref="M262:M264"/>
    <mergeCell ref="M272:M274"/>
    <mergeCell ref="M275:M277"/>
    <mergeCell ref="M278:M280"/>
    <mergeCell ref="M288:M290"/>
    <mergeCell ref="M291:M293"/>
    <mergeCell ref="M294:M295"/>
    <mergeCell ref="M307:M309"/>
    <mergeCell ref="M310:M311"/>
    <mergeCell ref="M312:M313"/>
    <mergeCell ref="M331:M334"/>
    <mergeCell ref="M335:M338"/>
    <mergeCell ref="M356:M359"/>
    <mergeCell ref="M360:M362"/>
    <mergeCell ref="M379:M381"/>
    <mergeCell ref="M382:M384"/>
    <mergeCell ref="M385:M387"/>
    <mergeCell ref="M395:M397"/>
    <mergeCell ref="M398:M401"/>
    <mergeCell ref="M402:M404"/>
    <mergeCell ref="M413:M415"/>
    <mergeCell ref="M437:M439"/>
    <mergeCell ref="M440:M442"/>
    <mergeCell ref="M443:M445"/>
    <mergeCell ref="M453:M455"/>
    <mergeCell ref="M456:M458"/>
    <mergeCell ref="M459:M461"/>
    <mergeCell ref="M469:M471"/>
    <mergeCell ref="M472:M474"/>
    <mergeCell ref="M475:M476"/>
    <mergeCell ref="M488:M491"/>
    <mergeCell ref="M492:M495"/>
    <mergeCell ref="M513:M516"/>
    <mergeCell ref="M518:M520"/>
    <mergeCell ref="M537:M539"/>
    <mergeCell ref="M540:M542"/>
    <mergeCell ref="M543:M545"/>
    <mergeCell ref="M557:M559"/>
    <mergeCell ref="M560:M562"/>
    <mergeCell ref="M563:M565"/>
    <mergeCell ref="M577:M579"/>
    <mergeCell ref="M580:M582"/>
    <mergeCell ref="M583:M585"/>
    <mergeCell ref="M596:M597"/>
    <mergeCell ref="M601:M602"/>
    <mergeCell ref="M605:M608"/>
    <mergeCell ref="M617:M620"/>
    <mergeCell ref="M621:M624"/>
    <mergeCell ref="M639:M641"/>
    <mergeCell ref="M642:M644"/>
    <mergeCell ref="M645:M647"/>
    <mergeCell ref="M659:M661"/>
    <mergeCell ref="M662:M664"/>
    <mergeCell ref="M665:M667"/>
    <mergeCell ref="M679:M681"/>
    <mergeCell ref="M682:M684"/>
    <mergeCell ref="M685:M687"/>
    <mergeCell ref="M699:M701"/>
    <mergeCell ref="M703:M704"/>
    <mergeCell ref="M708:M709"/>
    <mergeCell ref="M720:M721"/>
    <mergeCell ref="M722:M725"/>
    <mergeCell ref="M726:M729"/>
    <mergeCell ref="M738:M740"/>
    <mergeCell ref="M741:M743"/>
    <mergeCell ref="M744:M745"/>
    <mergeCell ref="M756:M757"/>
    <mergeCell ref="M760:M763"/>
    <mergeCell ref="M764:M767"/>
    <mergeCell ref="M774:M776"/>
    <mergeCell ref="M777:M779"/>
    <mergeCell ref="M780:M781"/>
    <mergeCell ref="M794:M796"/>
    <mergeCell ref="M799:M802"/>
    <mergeCell ref="M819:M822"/>
    <mergeCell ref="M823:M825"/>
    <mergeCell ref="M843:M845"/>
    <mergeCell ref="M846:M847"/>
    <mergeCell ref="M848:M850"/>
    <mergeCell ref="M863:M866"/>
    <mergeCell ref="M867:M870"/>
    <mergeCell ref="M888:M890"/>
    <mergeCell ref="M891:M893"/>
    <mergeCell ref="M894:M895"/>
    <mergeCell ref="M908:M910"/>
    <mergeCell ref="M913:M916"/>
    <mergeCell ref="M933:M936"/>
    <mergeCell ref="M937:M939"/>
    <mergeCell ref="M957:M959"/>
    <mergeCell ref="M960:M961"/>
    <mergeCell ref="M964:M967"/>
    <mergeCell ref="M976:M979"/>
    <mergeCell ref="M980:M982"/>
    <mergeCell ref="M1000:M1002"/>
    <mergeCell ref="M1003:M1004"/>
    <mergeCell ref="M1006:M1007"/>
    <mergeCell ref="M1022:M1025"/>
    <mergeCell ref="M1026:M1029"/>
    <mergeCell ref="M1047:M1049"/>
    <mergeCell ref="M1050:M1052"/>
    <mergeCell ref="M1053:M1054"/>
    <mergeCell ref="M1065:M1066"/>
    <mergeCell ref="M1069:M1072"/>
    <mergeCell ref="M1073:M1076"/>
    <mergeCell ref="M1083:M1085"/>
    <mergeCell ref="M1086:M1088"/>
    <mergeCell ref="M1089:M1090"/>
    <mergeCell ref="M1104:M1106"/>
    <mergeCell ref="M1107:M1108"/>
    <mergeCell ref="M1109:M1110"/>
    <mergeCell ref="M1111:M1112"/>
    <mergeCell ref="M1123:M1124"/>
    <mergeCell ref="M1125:M1126"/>
    <mergeCell ref="M1127:M1128"/>
    <mergeCell ref="M1131:M1132"/>
    <mergeCell ref="M1148:M1151"/>
    <mergeCell ref="F7:G10"/>
    <mergeCell ref="J7:K10"/>
    <mergeCell ref="F11:G14"/>
    <mergeCell ref="J11:K14"/>
    <mergeCell ref="F27:G29"/>
    <mergeCell ref="J27:K29"/>
    <mergeCell ref="F30:G31"/>
    <mergeCell ref="J30:K31"/>
    <mergeCell ref="F32:G34"/>
    <mergeCell ref="J32:K34"/>
    <mergeCell ref="F49:G51"/>
    <mergeCell ref="J49:K51"/>
    <mergeCell ref="F52:G54"/>
    <mergeCell ref="J52:K54"/>
    <mergeCell ref="F55:G57"/>
    <mergeCell ref="J55:K57"/>
    <mergeCell ref="F69:G71"/>
    <mergeCell ref="J69:K71"/>
    <mergeCell ref="F72:G74"/>
    <mergeCell ref="J72:K74"/>
    <mergeCell ref="F75:G77"/>
    <mergeCell ref="J75:K77"/>
    <mergeCell ref="F89:G91"/>
    <mergeCell ref="J89:K91"/>
    <mergeCell ref="F92:G94"/>
    <mergeCell ref="J92:K94"/>
    <mergeCell ref="F95:G96"/>
    <mergeCell ref="J95:K96"/>
    <mergeCell ref="F97:G98"/>
    <mergeCell ref="J97:K98"/>
    <mergeCell ref="F111:G112"/>
    <mergeCell ref="J111:K112"/>
    <mergeCell ref="F113:G115"/>
    <mergeCell ref="J113:K115"/>
    <mergeCell ref="F116:G118"/>
    <mergeCell ref="J116:K118"/>
    <mergeCell ref="F130:G132"/>
    <mergeCell ref="J130:K132"/>
    <mergeCell ref="F133:G134"/>
    <mergeCell ref="J133:K134"/>
    <mergeCell ref="F135:G136"/>
    <mergeCell ref="J135:K136"/>
    <mergeCell ref="F152:G155"/>
    <mergeCell ref="J152:K155"/>
    <mergeCell ref="F156:G159"/>
    <mergeCell ref="J156:K159"/>
    <mergeCell ref="F177:G180"/>
    <mergeCell ref="J177:K180"/>
    <mergeCell ref="F181:G183"/>
    <mergeCell ref="J181:K183"/>
    <mergeCell ref="F200:G202"/>
    <mergeCell ref="J200:K202"/>
    <mergeCell ref="F203:G205"/>
    <mergeCell ref="J203:K205"/>
    <mergeCell ref="F206:G208"/>
    <mergeCell ref="J206:K208"/>
    <mergeCell ref="F216:G218"/>
    <mergeCell ref="J216:K218"/>
    <mergeCell ref="F219:G222"/>
    <mergeCell ref="J219:K222"/>
    <mergeCell ref="F223:G225"/>
    <mergeCell ref="J223:K225"/>
    <mergeCell ref="F232:G234"/>
    <mergeCell ref="J232:K234"/>
    <mergeCell ref="F256:G258"/>
    <mergeCell ref="J256:K258"/>
    <mergeCell ref="F259:G261"/>
    <mergeCell ref="J259:K261"/>
    <mergeCell ref="F262:G264"/>
    <mergeCell ref="J262:K264"/>
    <mergeCell ref="F272:G274"/>
    <mergeCell ref="J272:K274"/>
    <mergeCell ref="F275:G277"/>
    <mergeCell ref="J275:K277"/>
    <mergeCell ref="F278:G280"/>
    <mergeCell ref="J278:K280"/>
    <mergeCell ref="F288:G290"/>
    <mergeCell ref="J288:K290"/>
    <mergeCell ref="F291:G293"/>
    <mergeCell ref="J291:K293"/>
    <mergeCell ref="F294:G295"/>
    <mergeCell ref="J294:K295"/>
    <mergeCell ref="F307:G309"/>
    <mergeCell ref="J307:K309"/>
    <mergeCell ref="F310:G311"/>
    <mergeCell ref="J310:K311"/>
    <mergeCell ref="F312:G313"/>
    <mergeCell ref="J312:K313"/>
    <mergeCell ref="F331:G334"/>
    <mergeCell ref="J331:K334"/>
    <mergeCell ref="F335:G338"/>
    <mergeCell ref="J335:K338"/>
    <mergeCell ref="F356:G359"/>
    <mergeCell ref="J356:K359"/>
    <mergeCell ref="F360:G362"/>
    <mergeCell ref="J360:K362"/>
    <mergeCell ref="F379:G381"/>
    <mergeCell ref="J379:K381"/>
    <mergeCell ref="F382:G384"/>
    <mergeCell ref="J382:K384"/>
    <mergeCell ref="F385:G387"/>
    <mergeCell ref="J385:K387"/>
    <mergeCell ref="F395:G397"/>
    <mergeCell ref="J395:K397"/>
    <mergeCell ref="F398:G401"/>
    <mergeCell ref="J398:K401"/>
    <mergeCell ref="F402:G404"/>
    <mergeCell ref="J402:K404"/>
    <mergeCell ref="F413:G415"/>
    <mergeCell ref="J413:K415"/>
    <mergeCell ref="F437:G439"/>
    <mergeCell ref="J437:K439"/>
    <mergeCell ref="F440:G442"/>
    <mergeCell ref="J440:K442"/>
    <mergeCell ref="F443:G445"/>
    <mergeCell ref="J443:K445"/>
    <mergeCell ref="F453:G455"/>
    <mergeCell ref="J453:K455"/>
    <mergeCell ref="F456:G458"/>
    <mergeCell ref="J456:K458"/>
    <mergeCell ref="F459:G461"/>
    <mergeCell ref="J459:K461"/>
    <mergeCell ref="F469:G471"/>
    <mergeCell ref="J469:K471"/>
    <mergeCell ref="F472:G474"/>
    <mergeCell ref="J472:K474"/>
    <mergeCell ref="F475:G476"/>
    <mergeCell ref="J475:K476"/>
    <mergeCell ref="F488:G491"/>
    <mergeCell ref="J488:K491"/>
    <mergeCell ref="F492:G495"/>
    <mergeCell ref="J492:K495"/>
    <mergeCell ref="F513:G516"/>
    <mergeCell ref="J513:K516"/>
    <mergeCell ref="F518:G520"/>
    <mergeCell ref="J518:K520"/>
    <mergeCell ref="F537:G539"/>
    <mergeCell ref="J537:K539"/>
    <mergeCell ref="F540:G542"/>
    <mergeCell ref="J540:K542"/>
    <mergeCell ref="F543:G545"/>
    <mergeCell ref="J543:K545"/>
    <mergeCell ref="F557:G559"/>
    <mergeCell ref="J557:K559"/>
    <mergeCell ref="F560:G562"/>
    <mergeCell ref="J560:K562"/>
    <mergeCell ref="F563:G565"/>
    <mergeCell ref="J563:K565"/>
    <mergeCell ref="F577:G579"/>
    <mergeCell ref="J577:K579"/>
    <mergeCell ref="F580:G582"/>
    <mergeCell ref="J580:K582"/>
    <mergeCell ref="F583:G585"/>
    <mergeCell ref="J583:K585"/>
    <mergeCell ref="F596:G597"/>
    <mergeCell ref="J596:K597"/>
    <mergeCell ref="F601:G602"/>
    <mergeCell ref="J601:K602"/>
    <mergeCell ref="F605:G608"/>
    <mergeCell ref="J605:K608"/>
    <mergeCell ref="F617:G620"/>
    <mergeCell ref="J617:K620"/>
    <mergeCell ref="F621:G624"/>
    <mergeCell ref="J621:K624"/>
    <mergeCell ref="F639:G641"/>
    <mergeCell ref="J639:K641"/>
    <mergeCell ref="F642:G644"/>
    <mergeCell ref="J642:K644"/>
    <mergeCell ref="F645:G647"/>
    <mergeCell ref="J645:K647"/>
    <mergeCell ref="F659:G661"/>
    <mergeCell ref="J659:K661"/>
    <mergeCell ref="F662:G664"/>
    <mergeCell ref="J662:K664"/>
    <mergeCell ref="F665:G667"/>
    <mergeCell ref="J665:K667"/>
    <mergeCell ref="F679:G681"/>
    <mergeCell ref="J679:K681"/>
    <mergeCell ref="F682:G684"/>
    <mergeCell ref="J682:K684"/>
    <mergeCell ref="F685:G687"/>
    <mergeCell ref="J685:K687"/>
    <mergeCell ref="F699:G701"/>
    <mergeCell ref="J699:K701"/>
    <mergeCell ref="F703:G704"/>
    <mergeCell ref="J703:K704"/>
    <mergeCell ref="F708:G709"/>
    <mergeCell ref="J708:K709"/>
    <mergeCell ref="F720:G721"/>
    <mergeCell ref="J720:K721"/>
    <mergeCell ref="F722:G725"/>
    <mergeCell ref="J722:K725"/>
    <mergeCell ref="F726:G729"/>
    <mergeCell ref="J726:K729"/>
    <mergeCell ref="F738:G740"/>
    <mergeCell ref="J738:K740"/>
    <mergeCell ref="F741:G743"/>
    <mergeCell ref="J741:K743"/>
    <mergeCell ref="F744:G745"/>
    <mergeCell ref="J744:K745"/>
    <mergeCell ref="F756:G757"/>
    <mergeCell ref="J756:K757"/>
    <mergeCell ref="F760:G763"/>
    <mergeCell ref="J760:K763"/>
    <mergeCell ref="F764:G767"/>
    <mergeCell ref="J764:K767"/>
    <mergeCell ref="F774:G776"/>
    <mergeCell ref="J774:K776"/>
    <mergeCell ref="F777:G779"/>
    <mergeCell ref="J777:K779"/>
    <mergeCell ref="F780:G781"/>
    <mergeCell ref="J780:K781"/>
    <mergeCell ref="F794:G796"/>
    <mergeCell ref="J794:K796"/>
    <mergeCell ref="F799:G802"/>
    <mergeCell ref="J799:K802"/>
    <mergeCell ref="F819:G822"/>
    <mergeCell ref="J819:K822"/>
    <mergeCell ref="F823:G825"/>
    <mergeCell ref="J823:K825"/>
    <mergeCell ref="F843:G845"/>
    <mergeCell ref="J843:K845"/>
    <mergeCell ref="F846:G847"/>
    <mergeCell ref="J846:K847"/>
    <mergeCell ref="F848:G850"/>
    <mergeCell ref="J848:K850"/>
    <mergeCell ref="F863:G866"/>
    <mergeCell ref="J863:K866"/>
    <mergeCell ref="F867:G870"/>
    <mergeCell ref="J867:K870"/>
    <mergeCell ref="F888:G890"/>
    <mergeCell ref="J888:K890"/>
    <mergeCell ref="F891:G893"/>
    <mergeCell ref="J891:K893"/>
    <mergeCell ref="F894:G895"/>
    <mergeCell ref="J894:K895"/>
    <mergeCell ref="F908:G910"/>
    <mergeCell ref="J908:K910"/>
    <mergeCell ref="F913:G916"/>
    <mergeCell ref="J913:K916"/>
    <mergeCell ref="F933:G936"/>
    <mergeCell ref="J933:K936"/>
    <mergeCell ref="F937:G939"/>
    <mergeCell ref="J937:K939"/>
    <mergeCell ref="F957:G959"/>
    <mergeCell ref="J957:K959"/>
    <mergeCell ref="F960:G961"/>
    <mergeCell ref="J960:K961"/>
    <mergeCell ref="F964:G967"/>
    <mergeCell ref="J964:K967"/>
    <mergeCell ref="F976:G979"/>
    <mergeCell ref="J976:K979"/>
    <mergeCell ref="F980:G982"/>
    <mergeCell ref="J980:K982"/>
    <mergeCell ref="F1000:G1002"/>
    <mergeCell ref="J1000:K1002"/>
    <mergeCell ref="F1003:G1004"/>
    <mergeCell ref="J1003:K1004"/>
    <mergeCell ref="F1006:G1007"/>
    <mergeCell ref="J1006:K1007"/>
    <mergeCell ref="F1022:G1025"/>
    <mergeCell ref="J1022:K1025"/>
    <mergeCell ref="F1026:G1029"/>
    <mergeCell ref="J1026:K1029"/>
    <mergeCell ref="F1047:G1049"/>
    <mergeCell ref="J1047:K1049"/>
    <mergeCell ref="F1050:G1052"/>
    <mergeCell ref="J1050:K1052"/>
    <mergeCell ref="F1053:G1054"/>
    <mergeCell ref="J1053:K1054"/>
    <mergeCell ref="F1065:G1066"/>
    <mergeCell ref="J1065:K1066"/>
    <mergeCell ref="F1069:G1072"/>
    <mergeCell ref="J1069:K1072"/>
    <mergeCell ref="F1073:G1076"/>
    <mergeCell ref="J1073:K1076"/>
    <mergeCell ref="F1083:G1085"/>
    <mergeCell ref="J1083:K1085"/>
    <mergeCell ref="F1086:G1088"/>
    <mergeCell ref="J1086:K1088"/>
    <mergeCell ref="F1089:G1090"/>
    <mergeCell ref="J1089:K1090"/>
    <mergeCell ref="F1104:G1106"/>
    <mergeCell ref="J1104:K1106"/>
    <mergeCell ref="F1107:G1108"/>
    <mergeCell ref="J1107:K1108"/>
    <mergeCell ref="F1109:G1110"/>
    <mergeCell ref="J1109:K1110"/>
    <mergeCell ref="F1111:G1112"/>
    <mergeCell ref="J1111:K1112"/>
    <mergeCell ref="F1123:G1124"/>
    <mergeCell ref="J1123:K1124"/>
    <mergeCell ref="F1125:G1126"/>
    <mergeCell ref="J1125:K1126"/>
    <mergeCell ref="F1127:G1128"/>
    <mergeCell ref="J1127:K1128"/>
    <mergeCell ref="F1131:G1132"/>
    <mergeCell ref="J1131:K1132"/>
    <mergeCell ref="F1148:G1151"/>
    <mergeCell ref="J1148:K1151"/>
  </mergeCells>
  <pageMargins left="0.590551181102362" right="0.393700787401575" top="0.393700787401575" bottom="0.47244094488189" header="0" footer="0"/>
  <pageSetup paperSize="1" scale="91" fitToHeight="0" orientation="portrait"/>
  <headerFooter/>
  <rowBreaks count="54" manualBreakCount="54">
    <brk id="22" max="12" man="1"/>
    <brk id="64" max="16383" man="1"/>
    <brk id="84" max="16383" man="1"/>
    <brk id="106" max="16383" man="1"/>
    <brk id="123" max="16383" man="1"/>
    <brk id="147" max="16383" man="1"/>
    <brk id="172" max="16383" man="1"/>
    <brk id="195" max="16383" man="1"/>
    <brk id="211" max="16383" man="1"/>
    <brk id="227" max="16383" man="1"/>
    <brk id="251" max="16383" man="1"/>
    <brk id="267" max="16383" man="1"/>
    <brk id="283" max="16383" man="1"/>
    <brk id="302" max="16383" man="1"/>
    <brk id="326" max="16383" man="1"/>
    <brk id="351" max="16383" man="1"/>
    <brk id="374" max="16383" man="1"/>
    <brk id="390" max="16383" man="1"/>
    <brk id="408" max="16383" man="1"/>
    <brk id="432" max="16383" man="1"/>
    <brk id="448" max="16383" man="1"/>
    <brk id="464" max="16383" man="1"/>
    <brk id="483" max="16383" man="1"/>
    <brk id="508" max="16383" man="1"/>
    <brk id="532" max="16383" man="1"/>
    <brk id="552" max="16383" man="1"/>
    <brk id="572" max="16383" man="1"/>
    <brk id="591" max="16383" man="1"/>
    <brk id="612" max="16383" man="1"/>
    <brk id="634" max="16383" man="1"/>
    <brk id="654" max="16383" man="1"/>
    <brk id="674" max="16383" man="1"/>
    <brk id="694" max="16383" man="1"/>
    <brk id="715" max="16383" man="1"/>
    <brk id="733" max="16383" man="1"/>
    <brk id="751" max="16383" man="1"/>
    <brk id="769" max="16383" man="1"/>
    <brk id="789" max="16383" man="1"/>
    <brk id="814" max="16383" man="1"/>
    <brk id="838" max="16383" man="1"/>
    <brk id="858" max="16383" man="1"/>
    <brk id="883" max="16383" man="1"/>
    <brk id="903" max="16383" man="1"/>
    <brk id="928" max="16383" man="1"/>
    <brk id="952" max="16383" man="1"/>
    <brk id="971" max="16383" man="1"/>
    <brk id="995" max="16383" man="1"/>
    <brk id="1017" max="16383" man="1"/>
    <brk id="1042" max="16383" man="1"/>
    <brk id="1060" max="16383" man="1"/>
    <brk id="1078" max="16383" man="1"/>
    <brk id="1099" max="16383" man="1"/>
    <brk id="1118" max="16383" man="1"/>
    <brk id="1143"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3"/>
  <sheetViews>
    <sheetView view="pageBreakPreview" zoomScaleNormal="100" topLeftCell="A68" workbookViewId="0">
      <selection activeCell="D41" sqref="D41"/>
    </sheetView>
  </sheetViews>
  <sheetFormatPr defaultColWidth="9" defaultRowHeight="12.75"/>
  <cols>
    <col min="1" max="1" width="6.41904761904762" customWidth="1"/>
    <col min="2" max="2" width="9.75238095238095" customWidth="1"/>
    <col min="3" max="3" width="14.5047619047619" customWidth="1"/>
    <col min="4" max="5" width="13.7333333333333" customWidth="1"/>
    <col min="6" max="6" width="0.123809523809524" customWidth="1"/>
    <col min="7" max="7" width="3.98095238095238" customWidth="1"/>
    <col min="8" max="9" width="4.87619047619048" customWidth="1"/>
    <col min="10" max="10" width="9.14285714285714" customWidth="1"/>
    <col min="11" max="11" width="2.05714285714286" customWidth="1"/>
    <col min="12" max="12" width="8.47619047619048" customWidth="1"/>
    <col min="13" max="13" width="8.08571428571429" customWidth="1"/>
  </cols>
  <sheetData>
    <row r="1" ht="27" customHeight="1" spans="1:13">
      <c r="A1" s="1" t="s">
        <v>760</v>
      </c>
      <c r="B1" s="1"/>
      <c r="C1" s="1"/>
      <c r="D1" s="1"/>
      <c r="E1" s="1"/>
      <c r="F1" s="1"/>
      <c r="G1" s="1"/>
      <c r="H1" s="1"/>
      <c r="I1" s="1"/>
      <c r="J1" s="1"/>
      <c r="K1" s="1"/>
      <c r="L1" s="1"/>
      <c r="M1" s="1"/>
    </row>
    <row r="2" ht="13.3" customHeight="1" spans="1:13">
      <c r="A2" s="2" t="s">
        <v>32</v>
      </c>
      <c r="B2" s="2"/>
      <c r="C2" s="2"/>
      <c r="D2" s="2"/>
      <c r="E2" s="2"/>
      <c r="F2" s="2"/>
      <c r="G2" s="2"/>
      <c r="H2" s="2"/>
      <c r="I2" s="2"/>
      <c r="J2" s="2"/>
      <c r="K2" s="3" t="s">
        <v>761</v>
      </c>
      <c r="L2" s="3"/>
      <c r="M2" s="3"/>
    </row>
    <row r="3" ht="13.3" customHeight="1" spans="1:13">
      <c r="A3" s="4" t="s">
        <v>34</v>
      </c>
      <c r="B3" s="4"/>
      <c r="C3" s="4"/>
      <c r="D3" s="4"/>
      <c r="E3" s="4"/>
      <c r="F3" s="4"/>
      <c r="G3" s="4"/>
      <c r="H3" s="4"/>
      <c r="I3" s="4"/>
      <c r="J3" s="4"/>
      <c r="K3" s="5"/>
      <c r="L3" s="5"/>
      <c r="M3" s="5"/>
    </row>
    <row r="4" ht="49.6" customHeight="1" spans="1:13">
      <c r="A4" s="6" t="s">
        <v>35</v>
      </c>
      <c r="B4" s="7" t="s">
        <v>36</v>
      </c>
      <c r="C4" s="7" t="s">
        <v>37</v>
      </c>
      <c r="D4" s="7" t="s">
        <v>38</v>
      </c>
      <c r="E4" s="7" t="s">
        <v>39</v>
      </c>
      <c r="F4" s="8"/>
      <c r="G4" s="7" t="s">
        <v>762</v>
      </c>
      <c r="H4" s="7" t="s">
        <v>763</v>
      </c>
      <c r="I4" s="7" t="s">
        <v>42</v>
      </c>
      <c r="J4" s="7" t="s">
        <v>43</v>
      </c>
      <c r="K4" s="8"/>
      <c r="L4" s="7" t="s">
        <v>44</v>
      </c>
      <c r="M4" s="9" t="s">
        <v>45</v>
      </c>
    </row>
    <row r="5" ht="17.75" customHeight="1" spans="1:13">
      <c r="A5" s="11" t="s">
        <v>46</v>
      </c>
      <c r="B5" s="12" t="s">
        <v>47</v>
      </c>
      <c r="C5" s="12" t="s">
        <v>48</v>
      </c>
      <c r="D5" s="12"/>
      <c r="E5" s="12"/>
      <c r="F5" s="36"/>
      <c r="G5" s="13" t="s">
        <v>49</v>
      </c>
      <c r="H5" s="14" t="s">
        <v>46</v>
      </c>
      <c r="I5" s="14" t="s">
        <v>50</v>
      </c>
      <c r="J5" s="15">
        <f>ROUND(IF(OR(ISERROR(J6),J6=""),0,J6),2)</f>
        <v>0</v>
      </c>
      <c r="K5" s="16"/>
      <c r="L5" s="12"/>
      <c r="M5" s="17"/>
    </row>
    <row r="6" ht="17" customHeight="1" spans="1:13">
      <c r="A6" s="11" t="s">
        <v>51</v>
      </c>
      <c r="B6" s="12" t="s">
        <v>757</v>
      </c>
      <c r="C6" s="12" t="s">
        <v>758</v>
      </c>
      <c r="D6" s="12"/>
      <c r="E6" s="12"/>
      <c r="F6" s="36"/>
      <c r="G6" s="13"/>
      <c r="H6" s="14" t="s">
        <v>46</v>
      </c>
      <c r="I6" s="14" t="s">
        <v>50</v>
      </c>
      <c r="J6" s="15">
        <f>ROUND(IF(OR(ISERROR(J7),J7=""),0,J7)+IF(OR(ISERROR(J13),J13=""),0,J13)+IF(OR(ISERROR(J24),J24=""),0,J24)+IF(OR(ISERROR(J26),J26=""),0,J26)+IF(OR(ISERROR(J28),J28=""),0,J28)+IF(OR(ISERROR(J30),J30=""),0,J30)+IF(OR(ISERROR(J32),J32=""),0,J32)+IF(OR(ISERROR(J34),J34=""),0,J34)+IF(OR(ISERROR(J35),J35=""),0,J35)+IF(OR(ISERROR(J36),J36=""),0,J36)+IF(OR(ISERROR(J37),J37=""),0,J37)+IF(OR(ISERROR(J46),J46=""),0,J46)+IF(OR(ISERROR(J49),J49=""),0,J49)+IF(OR(ISERROR(J50),J50=""),0,J50)+IF(OR(ISERROR(J51),J51=""),0,J51),2)</f>
        <v>0</v>
      </c>
      <c r="K6" s="16"/>
      <c r="L6" s="12"/>
      <c r="M6" s="17"/>
    </row>
    <row r="7" ht="74" customHeight="1" spans="1:13">
      <c r="A7" s="11" t="s">
        <v>54</v>
      </c>
      <c r="B7" s="12" t="s">
        <v>764</v>
      </c>
      <c r="C7" s="12" t="s">
        <v>765</v>
      </c>
      <c r="D7" s="12" t="s">
        <v>766</v>
      </c>
      <c r="E7" s="12"/>
      <c r="F7" s="37"/>
      <c r="G7" s="13" t="s">
        <v>767</v>
      </c>
      <c r="H7" s="14" t="s">
        <v>46</v>
      </c>
      <c r="I7" s="19"/>
      <c r="J7" s="15">
        <f>ROUND(IF(OR(ISERROR(H7),H7=""),0,H7)*IF(OR(ISERROR(I7),I7=""),0,I7),2)</f>
        <v>0</v>
      </c>
      <c r="K7" s="38"/>
      <c r="L7" s="12"/>
      <c r="M7" s="17"/>
    </row>
    <row r="8" ht="74" customHeight="1" spans="1:13">
      <c r="A8" s="39"/>
      <c r="B8" s="40"/>
      <c r="C8" s="40"/>
      <c r="D8" s="40"/>
      <c r="E8" s="41"/>
      <c r="F8" s="42"/>
      <c r="G8" s="43"/>
      <c r="H8" s="44"/>
      <c r="I8" s="44"/>
      <c r="J8" s="45"/>
      <c r="K8" s="46"/>
      <c r="L8" s="40"/>
      <c r="M8" s="47"/>
    </row>
    <row r="9" ht="74" customHeight="1" spans="1:13">
      <c r="A9" s="39"/>
      <c r="B9" s="40"/>
      <c r="C9" s="40"/>
      <c r="D9" s="40"/>
      <c r="E9" s="41"/>
      <c r="F9" s="42"/>
      <c r="G9" s="43"/>
      <c r="H9" s="44"/>
      <c r="I9" s="44"/>
      <c r="J9" s="45"/>
      <c r="K9" s="46"/>
      <c r="L9" s="40"/>
      <c r="M9" s="47"/>
    </row>
    <row r="10" ht="74" customHeight="1" spans="1:13">
      <c r="A10" s="39"/>
      <c r="B10" s="40"/>
      <c r="C10" s="40"/>
      <c r="D10" s="40"/>
      <c r="E10" s="41"/>
      <c r="F10" s="42"/>
      <c r="G10" s="43"/>
      <c r="H10" s="44"/>
      <c r="I10" s="44"/>
      <c r="J10" s="45"/>
      <c r="K10" s="46"/>
      <c r="L10" s="40"/>
      <c r="M10" s="47"/>
    </row>
    <row r="11" ht="59.95" customHeight="1" spans="1:13">
      <c r="A11" s="39"/>
      <c r="B11" s="40"/>
      <c r="C11" s="40"/>
      <c r="D11" s="40"/>
      <c r="E11" s="41"/>
      <c r="F11" s="42"/>
      <c r="G11" s="43"/>
      <c r="H11" s="44"/>
      <c r="I11" s="44"/>
      <c r="J11" s="45"/>
      <c r="K11" s="46"/>
      <c r="L11" s="40"/>
      <c r="M11" s="47"/>
    </row>
    <row r="12" ht="59.95" customHeight="1" spans="1:13">
      <c r="A12" s="48"/>
      <c r="B12" s="49"/>
      <c r="C12" s="49"/>
      <c r="D12" s="49"/>
      <c r="E12" s="50"/>
      <c r="F12" s="51"/>
      <c r="G12" s="52"/>
      <c r="H12" s="53"/>
      <c r="I12" s="53"/>
      <c r="J12" s="54"/>
      <c r="K12" s="55"/>
      <c r="L12" s="49"/>
      <c r="M12" s="56"/>
    </row>
    <row r="13" ht="74" customHeight="1" spans="1:13">
      <c r="A13" s="11" t="s">
        <v>60</v>
      </c>
      <c r="B13" s="12" t="s">
        <v>768</v>
      </c>
      <c r="C13" s="12" t="s">
        <v>769</v>
      </c>
      <c r="D13" s="12" t="s">
        <v>770</v>
      </c>
      <c r="E13" s="12"/>
      <c r="F13" s="37"/>
      <c r="G13" s="13" t="s">
        <v>771</v>
      </c>
      <c r="H13" s="14" t="s">
        <v>46</v>
      </c>
      <c r="I13" s="19"/>
      <c r="J13" s="15">
        <f>ROUND(IF(OR(ISERROR(H13),H13=""),0,H13)*IF(OR(ISERROR(I13),I13=""),0,I13),2)</f>
        <v>0</v>
      </c>
      <c r="K13" s="38"/>
      <c r="L13" s="12"/>
      <c r="M13" s="17"/>
    </row>
    <row r="14" ht="40.7" customHeight="1" spans="1:13">
      <c r="A14" s="39"/>
      <c r="B14" s="40"/>
      <c r="C14" s="40"/>
      <c r="D14" s="40"/>
      <c r="E14" s="41"/>
      <c r="F14" s="42"/>
      <c r="G14" s="43"/>
      <c r="H14" s="44"/>
      <c r="I14" s="44"/>
      <c r="J14" s="45"/>
      <c r="K14" s="46"/>
      <c r="L14" s="40"/>
      <c r="M14" s="47"/>
    </row>
    <row r="15" ht="40.7" customHeight="1" spans="1:13">
      <c r="A15" s="48"/>
      <c r="B15" s="49"/>
      <c r="C15" s="49"/>
      <c r="D15" s="49"/>
      <c r="E15" s="50"/>
      <c r="F15" s="51"/>
      <c r="G15" s="52"/>
      <c r="H15" s="53"/>
      <c r="I15" s="53"/>
      <c r="J15" s="54"/>
      <c r="K15" s="55"/>
      <c r="L15" s="49"/>
      <c r="M15" s="56"/>
    </row>
    <row r="16" ht="17" customHeight="1" spans="1:13">
      <c r="A16" s="11"/>
      <c r="B16" s="21"/>
      <c r="C16" s="21"/>
      <c r="D16" s="21"/>
      <c r="E16" s="21"/>
      <c r="F16" s="57"/>
      <c r="G16" s="22"/>
      <c r="H16" s="23"/>
      <c r="I16" s="23"/>
      <c r="J16" s="23"/>
      <c r="K16" s="26"/>
      <c r="L16" s="21"/>
      <c r="M16" s="27"/>
    </row>
    <row r="17" ht="0.75" customHeight="1" spans="1:13">
      <c r="A17" s="31"/>
      <c r="B17" s="29"/>
      <c r="C17" s="29"/>
      <c r="D17" s="29"/>
      <c r="E17" s="29"/>
      <c r="F17" s="29"/>
      <c r="G17" s="29"/>
      <c r="H17" s="29"/>
      <c r="I17" s="29"/>
      <c r="J17" s="29"/>
      <c r="K17" s="29"/>
      <c r="L17" s="29"/>
      <c r="M17" s="29"/>
    </row>
    <row r="18" ht="7.4" customHeight="1"/>
    <row r="19" ht="23.7" customHeight="1" spans="1:13">
      <c r="F19" s="30" t="s">
        <v>29</v>
      </c>
      <c r="G19" s="30"/>
      <c r="H19" s="30"/>
      <c r="I19" s="30"/>
      <c r="J19" s="30"/>
      <c r="K19" s="30"/>
      <c r="L19" s="30"/>
      <c r="M19" s="30"/>
    </row>
    <row r="20" ht="34.8" customHeight="1" spans="1:13">
      <c r="A20" s="1" t="s">
        <v>760</v>
      </c>
      <c r="B20" s="1"/>
      <c r="C20" s="1"/>
      <c r="D20" s="1"/>
      <c r="E20" s="1"/>
      <c r="F20" s="1"/>
      <c r="G20" s="1"/>
      <c r="H20" s="1"/>
      <c r="I20" s="1"/>
      <c r="J20" s="1"/>
      <c r="K20" s="1"/>
      <c r="L20" s="1"/>
      <c r="M20" s="1"/>
    </row>
    <row r="21" ht="13.3" customHeight="1" spans="1:13">
      <c r="A21" s="2" t="s">
        <v>32</v>
      </c>
      <c r="B21" s="2"/>
      <c r="C21" s="2"/>
      <c r="D21" s="2"/>
      <c r="E21" s="2"/>
      <c r="F21" s="2"/>
      <c r="G21" s="2"/>
      <c r="H21" s="2"/>
      <c r="I21" s="2"/>
      <c r="J21" s="2"/>
      <c r="K21" s="3" t="s">
        <v>772</v>
      </c>
      <c r="L21" s="3"/>
      <c r="M21" s="3"/>
    </row>
    <row r="22" ht="13.3" customHeight="1" spans="1:13">
      <c r="A22" s="4" t="s">
        <v>34</v>
      </c>
      <c r="B22" s="4"/>
      <c r="C22" s="4"/>
      <c r="D22" s="4"/>
      <c r="E22" s="4"/>
      <c r="F22" s="4"/>
      <c r="G22" s="4"/>
      <c r="H22" s="4"/>
      <c r="I22" s="4"/>
      <c r="J22" s="4"/>
      <c r="K22" s="5"/>
      <c r="L22" s="5"/>
      <c r="M22" s="5"/>
    </row>
    <row r="23" ht="49.6" customHeight="1" spans="1:13">
      <c r="A23" s="6" t="s">
        <v>35</v>
      </c>
      <c r="B23" s="7" t="s">
        <v>36</v>
      </c>
      <c r="C23" s="7" t="s">
        <v>37</v>
      </c>
      <c r="D23" s="7" t="s">
        <v>38</v>
      </c>
      <c r="E23" s="7" t="s">
        <v>39</v>
      </c>
      <c r="F23" s="8"/>
      <c r="G23" s="7" t="s">
        <v>762</v>
      </c>
      <c r="H23" s="7" t="s">
        <v>763</v>
      </c>
      <c r="I23" s="7" t="s">
        <v>42</v>
      </c>
      <c r="J23" s="7" t="s">
        <v>43</v>
      </c>
      <c r="K23" s="8"/>
      <c r="L23" s="7" t="s">
        <v>44</v>
      </c>
      <c r="M23" s="9" t="s">
        <v>45</v>
      </c>
    </row>
    <row r="24" ht="48.85" customHeight="1" spans="1:13">
      <c r="A24" s="11" t="s">
        <v>65</v>
      </c>
      <c r="B24" s="12" t="s">
        <v>773</v>
      </c>
      <c r="C24" s="12" t="s">
        <v>774</v>
      </c>
      <c r="D24" s="12" t="s">
        <v>775</v>
      </c>
      <c r="E24" s="12"/>
      <c r="F24" s="37"/>
      <c r="G24" s="13" t="s">
        <v>771</v>
      </c>
      <c r="H24" s="14" t="s">
        <v>46</v>
      </c>
      <c r="I24" s="19"/>
      <c r="J24" s="15">
        <f>ROUND(IF(OR(ISERROR(H24),H24=""),0,H24)*IF(OR(ISERROR(I24),I24=""),0,I24),2)</f>
        <v>0</v>
      </c>
      <c r="K24" s="38"/>
      <c r="L24" s="12"/>
      <c r="M24" s="17"/>
    </row>
    <row r="25" ht="48.1" customHeight="1" spans="1:13">
      <c r="A25" s="48"/>
      <c r="B25" s="49"/>
      <c r="C25" s="49"/>
      <c r="D25" s="49"/>
      <c r="E25" s="50"/>
      <c r="F25" s="51"/>
      <c r="G25" s="52"/>
      <c r="H25" s="53"/>
      <c r="I25" s="53"/>
      <c r="J25" s="54"/>
      <c r="K25" s="55"/>
      <c r="L25" s="49"/>
      <c r="M25" s="56"/>
    </row>
    <row r="26" ht="42.2" customHeight="1" spans="1:13">
      <c r="A26" s="11" t="s">
        <v>72</v>
      </c>
      <c r="B26" s="12" t="s">
        <v>776</v>
      </c>
      <c r="C26" s="12" t="s">
        <v>777</v>
      </c>
      <c r="D26" s="12" t="s">
        <v>778</v>
      </c>
      <c r="E26" s="12"/>
      <c r="F26" s="37"/>
      <c r="G26" s="13" t="s">
        <v>700</v>
      </c>
      <c r="H26" s="14" t="s">
        <v>779</v>
      </c>
      <c r="I26" s="19"/>
      <c r="J26" s="15">
        <f>ROUND(IF(OR(ISERROR(H26),H26=""),0,H26)*IF(OR(ISERROR(I26),I26=""),0,I26),2)</f>
        <v>0</v>
      </c>
      <c r="K26" s="38"/>
      <c r="L26" s="12"/>
      <c r="M26" s="17"/>
    </row>
    <row r="27" ht="42.2" customHeight="1" spans="1:13">
      <c r="A27" s="48"/>
      <c r="B27" s="49"/>
      <c r="C27" s="49"/>
      <c r="D27" s="49"/>
      <c r="E27" s="50"/>
      <c r="F27" s="51"/>
      <c r="G27" s="52"/>
      <c r="H27" s="53"/>
      <c r="I27" s="53"/>
      <c r="J27" s="54"/>
      <c r="K27" s="55"/>
      <c r="L27" s="49"/>
      <c r="M27" s="56"/>
    </row>
    <row r="28" ht="42.95" customHeight="1" spans="1:13">
      <c r="A28" s="11" t="s">
        <v>77</v>
      </c>
      <c r="B28" s="12" t="s">
        <v>780</v>
      </c>
      <c r="C28" s="12" t="s">
        <v>777</v>
      </c>
      <c r="D28" s="12" t="s">
        <v>781</v>
      </c>
      <c r="E28" s="12"/>
      <c r="F28" s="37"/>
      <c r="G28" s="13" t="s">
        <v>700</v>
      </c>
      <c r="H28" s="14" t="s">
        <v>782</v>
      </c>
      <c r="I28" s="19"/>
      <c r="J28" s="15">
        <f>ROUND(IF(OR(ISERROR(H28),H28=""),0,H28)*IF(OR(ISERROR(I28),I28=""),0,I28),2)</f>
        <v>0</v>
      </c>
      <c r="K28" s="38"/>
      <c r="L28" s="12"/>
      <c r="M28" s="17"/>
    </row>
    <row r="29" ht="42.2" customHeight="1" spans="1:13">
      <c r="A29" s="48"/>
      <c r="B29" s="49"/>
      <c r="C29" s="49"/>
      <c r="D29" s="49"/>
      <c r="E29" s="50"/>
      <c r="F29" s="51"/>
      <c r="G29" s="52"/>
      <c r="H29" s="53"/>
      <c r="I29" s="53"/>
      <c r="J29" s="54"/>
      <c r="K29" s="55"/>
      <c r="L29" s="49"/>
      <c r="M29" s="56"/>
    </row>
    <row r="30" ht="42.2" customHeight="1" spans="1:13">
      <c r="A30" s="11" t="s">
        <v>81</v>
      </c>
      <c r="B30" s="12" t="s">
        <v>783</v>
      </c>
      <c r="C30" s="12" t="s">
        <v>777</v>
      </c>
      <c r="D30" s="12" t="s">
        <v>784</v>
      </c>
      <c r="E30" s="12"/>
      <c r="F30" s="37"/>
      <c r="G30" s="13" t="s">
        <v>700</v>
      </c>
      <c r="H30" s="14" t="s">
        <v>782</v>
      </c>
      <c r="I30" s="19"/>
      <c r="J30" s="15">
        <f>ROUND(IF(OR(ISERROR(H30),H30=""),0,H30)*IF(OR(ISERROR(I30),I30=""),0,I30),2)</f>
        <v>0</v>
      </c>
      <c r="K30" s="38"/>
      <c r="L30" s="12"/>
      <c r="M30" s="17"/>
    </row>
    <row r="31" ht="42.2" customHeight="1" spans="1:13">
      <c r="A31" s="48"/>
      <c r="B31" s="49"/>
      <c r="C31" s="49"/>
      <c r="D31" s="49"/>
      <c r="E31" s="50"/>
      <c r="F31" s="51"/>
      <c r="G31" s="52"/>
      <c r="H31" s="53"/>
      <c r="I31" s="53"/>
      <c r="J31" s="54"/>
      <c r="K31" s="55"/>
      <c r="L31" s="49"/>
      <c r="M31" s="56"/>
    </row>
    <row r="32" ht="42.95" customHeight="1" spans="1:13">
      <c r="A32" s="11" t="s">
        <v>87</v>
      </c>
      <c r="B32" s="12" t="s">
        <v>785</v>
      </c>
      <c r="C32" s="12" t="s">
        <v>777</v>
      </c>
      <c r="D32" s="12" t="s">
        <v>786</v>
      </c>
      <c r="E32" s="12"/>
      <c r="F32" s="37"/>
      <c r="G32" s="13" t="s">
        <v>700</v>
      </c>
      <c r="H32" s="14" t="s">
        <v>782</v>
      </c>
      <c r="I32" s="19"/>
      <c r="J32" s="15">
        <f>ROUND(IF(OR(ISERROR(H32),H32=""),0,H32)*IF(OR(ISERROR(I32),I32=""),0,I32),2)</f>
        <v>0</v>
      </c>
      <c r="K32" s="38"/>
      <c r="L32" s="12"/>
      <c r="M32" s="17"/>
    </row>
    <row r="33" ht="42.2" customHeight="1" spans="1:13">
      <c r="A33" s="48"/>
      <c r="B33" s="49"/>
      <c r="C33" s="49"/>
      <c r="D33" s="49"/>
      <c r="E33" s="50"/>
      <c r="F33" s="51"/>
      <c r="G33" s="52"/>
      <c r="H33" s="53"/>
      <c r="I33" s="53"/>
      <c r="J33" s="54"/>
      <c r="K33" s="55"/>
      <c r="L33" s="49"/>
      <c r="M33" s="56"/>
    </row>
    <row r="34" ht="61.45" customHeight="1" spans="1:13">
      <c r="A34" s="11" t="s">
        <v>91</v>
      </c>
      <c r="B34" s="12" t="s">
        <v>787</v>
      </c>
      <c r="C34" s="12" t="s">
        <v>788</v>
      </c>
      <c r="D34" s="12" t="s">
        <v>789</v>
      </c>
      <c r="E34" s="12"/>
      <c r="F34" s="36"/>
      <c r="G34" s="13" t="s">
        <v>154</v>
      </c>
      <c r="H34" s="14" t="s">
        <v>790</v>
      </c>
      <c r="I34" s="19"/>
      <c r="J34" s="15">
        <f>ROUND(IF(OR(ISERROR(H34),H34=""),0,H34)*IF(OR(ISERROR(I34),I34=""),0,I34),2)</f>
        <v>0</v>
      </c>
      <c r="K34" s="16"/>
      <c r="L34" s="12"/>
      <c r="M34" s="17"/>
    </row>
    <row r="35" ht="37" customHeight="1" spans="1:13">
      <c r="A35" s="11" t="s">
        <v>95</v>
      </c>
      <c r="B35" s="12" t="s">
        <v>791</v>
      </c>
      <c r="C35" s="12" t="s">
        <v>788</v>
      </c>
      <c r="D35" s="12" t="s">
        <v>792</v>
      </c>
      <c r="E35" s="12"/>
      <c r="F35" s="36"/>
      <c r="G35" s="13" t="s">
        <v>154</v>
      </c>
      <c r="H35" s="14" t="s">
        <v>47</v>
      </c>
      <c r="I35" s="19"/>
      <c r="J35" s="15">
        <f>ROUND(IF(OR(ISERROR(H35),H35=""),0,H35)*IF(OR(ISERROR(I35),I35=""),0,I35),2)</f>
        <v>0</v>
      </c>
      <c r="K35" s="16"/>
      <c r="L35" s="12"/>
      <c r="M35" s="17"/>
    </row>
    <row r="36" ht="49.6" customHeight="1" spans="1:13">
      <c r="A36" s="11" t="s">
        <v>100</v>
      </c>
      <c r="B36" s="12" t="s">
        <v>793</v>
      </c>
      <c r="C36" s="12" t="s">
        <v>794</v>
      </c>
      <c r="D36" s="12" t="s">
        <v>795</v>
      </c>
      <c r="E36" s="12"/>
      <c r="F36" s="36"/>
      <c r="G36" s="13" t="s">
        <v>154</v>
      </c>
      <c r="H36" s="14" t="s">
        <v>232</v>
      </c>
      <c r="I36" s="19"/>
      <c r="J36" s="15">
        <f>ROUND(IF(OR(ISERROR(H36),H36=""),0,H36)*IF(OR(ISERROR(I36),I36=""),0,I36),2)</f>
        <v>0</v>
      </c>
      <c r="K36" s="16"/>
      <c r="L36" s="12"/>
      <c r="M36" s="17"/>
    </row>
    <row r="37" ht="61.45" customHeight="1" spans="1:13">
      <c r="A37" s="11" t="s">
        <v>104</v>
      </c>
      <c r="B37" s="12" t="s">
        <v>796</v>
      </c>
      <c r="C37" s="12" t="s">
        <v>797</v>
      </c>
      <c r="D37" s="12" t="s">
        <v>798</v>
      </c>
      <c r="E37" s="12"/>
      <c r="F37" s="36"/>
      <c r="G37" s="13" t="s">
        <v>69</v>
      </c>
      <c r="H37" s="14" t="s">
        <v>136</v>
      </c>
      <c r="I37" s="19"/>
      <c r="J37" s="15">
        <f>ROUND(IF(OR(ISERROR(H37),H37=""),0,H37)*IF(OR(ISERROR(I37),I37=""),0,I37),2)</f>
        <v>0</v>
      </c>
      <c r="K37" s="16"/>
      <c r="L37" s="12"/>
      <c r="M37" s="17"/>
    </row>
    <row r="38" ht="17" customHeight="1" spans="1:13">
      <c r="A38" s="11"/>
      <c r="B38" s="21"/>
      <c r="C38" s="21"/>
      <c r="D38" s="21"/>
      <c r="E38" s="21"/>
      <c r="F38" s="57"/>
      <c r="G38" s="22"/>
      <c r="H38" s="23"/>
      <c r="I38" s="23"/>
      <c r="J38" s="23"/>
      <c r="K38" s="26"/>
      <c r="L38" s="21"/>
      <c r="M38" s="27"/>
    </row>
    <row r="39" ht="0.75" customHeight="1" spans="1:13">
      <c r="A39" s="31"/>
      <c r="B39" s="29"/>
      <c r="C39" s="29"/>
      <c r="D39" s="29"/>
      <c r="E39" s="29"/>
      <c r="F39" s="29"/>
      <c r="G39" s="29"/>
      <c r="H39" s="29"/>
      <c r="I39" s="29"/>
      <c r="J39" s="29"/>
      <c r="K39" s="29"/>
      <c r="L39" s="29"/>
      <c r="M39" s="29"/>
    </row>
    <row r="40" ht="3.7" customHeight="1"/>
    <row r="41" ht="23.7" customHeight="1" spans="1:13">
      <c r="F41" s="30" t="s">
        <v>29</v>
      </c>
      <c r="G41" s="30"/>
      <c r="H41" s="30"/>
      <c r="I41" s="30"/>
      <c r="J41" s="30"/>
      <c r="K41" s="30"/>
      <c r="L41" s="30"/>
      <c r="M41" s="30"/>
    </row>
    <row r="42" ht="34.8" customHeight="1" spans="1:13">
      <c r="A42" s="1" t="s">
        <v>760</v>
      </c>
      <c r="B42" s="1"/>
      <c r="C42" s="1"/>
      <c r="D42" s="1"/>
      <c r="E42" s="1"/>
      <c r="F42" s="1"/>
      <c r="G42" s="1"/>
      <c r="H42" s="1"/>
      <c r="I42" s="1"/>
      <c r="J42" s="1"/>
      <c r="K42" s="1"/>
      <c r="L42" s="1"/>
      <c r="M42" s="1"/>
    </row>
    <row r="43" ht="13.3" customHeight="1" spans="1:13">
      <c r="A43" s="2" t="s">
        <v>32</v>
      </c>
      <c r="B43" s="2"/>
      <c r="C43" s="2"/>
      <c r="D43" s="2"/>
      <c r="E43" s="2"/>
      <c r="F43" s="2"/>
      <c r="G43" s="2"/>
      <c r="H43" s="2"/>
      <c r="I43" s="2"/>
      <c r="J43" s="2"/>
      <c r="K43" s="3" t="s">
        <v>799</v>
      </c>
      <c r="L43" s="3"/>
      <c r="M43" s="3"/>
    </row>
    <row r="44" ht="13.3" customHeight="1" spans="1:13">
      <c r="A44" s="4" t="s">
        <v>34</v>
      </c>
      <c r="B44" s="4"/>
      <c r="C44" s="4"/>
      <c r="D44" s="4"/>
      <c r="E44" s="4"/>
      <c r="F44" s="4"/>
      <c r="G44" s="4"/>
      <c r="H44" s="4"/>
      <c r="I44" s="4"/>
      <c r="J44" s="4"/>
      <c r="K44" s="5"/>
      <c r="L44" s="5"/>
      <c r="M44" s="5"/>
    </row>
    <row r="45" ht="49.6" customHeight="1" spans="1:13">
      <c r="A45" s="6" t="s">
        <v>35</v>
      </c>
      <c r="B45" s="7" t="s">
        <v>36</v>
      </c>
      <c r="C45" s="7" t="s">
        <v>37</v>
      </c>
      <c r="D45" s="7" t="s">
        <v>38</v>
      </c>
      <c r="E45" s="7" t="s">
        <v>39</v>
      </c>
      <c r="F45" s="8"/>
      <c r="G45" s="7" t="s">
        <v>762</v>
      </c>
      <c r="H45" s="7" t="s">
        <v>763</v>
      </c>
      <c r="I45" s="7" t="s">
        <v>42</v>
      </c>
      <c r="J45" s="7" t="s">
        <v>43</v>
      </c>
      <c r="K45" s="8"/>
      <c r="L45" s="7" t="s">
        <v>44</v>
      </c>
      <c r="M45" s="9" t="s">
        <v>45</v>
      </c>
    </row>
    <row r="46" ht="74" customHeight="1" spans="1:13">
      <c r="A46" s="11" t="s">
        <v>108</v>
      </c>
      <c r="B46" s="12" t="s">
        <v>800</v>
      </c>
      <c r="C46" s="12" t="s">
        <v>801</v>
      </c>
      <c r="D46" s="12" t="s">
        <v>802</v>
      </c>
      <c r="E46" s="12"/>
      <c r="F46" s="37"/>
      <c r="G46" s="13" t="s">
        <v>76</v>
      </c>
      <c r="H46" s="14" t="s">
        <v>46</v>
      </c>
      <c r="I46" s="19"/>
      <c r="J46" s="15">
        <f>ROUND(IF(OR(ISERROR(H46),H46=""),0,H46)*IF(OR(ISERROR(I46),I46=""),0,I46),2)</f>
        <v>0</v>
      </c>
      <c r="K46" s="38"/>
      <c r="L46" s="12"/>
      <c r="M46" s="17"/>
    </row>
    <row r="47" ht="47.35" customHeight="1" spans="1:13">
      <c r="A47" s="39"/>
      <c r="B47" s="40"/>
      <c r="C47" s="40"/>
      <c r="D47" s="40"/>
      <c r="E47" s="41"/>
      <c r="F47" s="42"/>
      <c r="G47" s="43"/>
      <c r="H47" s="44"/>
      <c r="I47" s="44"/>
      <c r="J47" s="45"/>
      <c r="K47" s="46"/>
      <c r="L47" s="40"/>
      <c r="M47" s="47"/>
    </row>
    <row r="48" ht="46.65" customHeight="1" spans="1:13">
      <c r="A48" s="48"/>
      <c r="B48" s="49"/>
      <c r="C48" s="49"/>
      <c r="D48" s="49"/>
      <c r="E48" s="50"/>
      <c r="F48" s="51"/>
      <c r="G48" s="52"/>
      <c r="H48" s="53"/>
      <c r="I48" s="53"/>
      <c r="J48" s="54"/>
      <c r="K48" s="55"/>
      <c r="L48" s="49"/>
      <c r="M48" s="56"/>
    </row>
    <row r="49" ht="25.15" customHeight="1" spans="1:13">
      <c r="A49" s="11" t="s">
        <v>113</v>
      </c>
      <c r="B49" s="12" t="s">
        <v>803</v>
      </c>
      <c r="C49" s="12" t="s">
        <v>804</v>
      </c>
      <c r="D49" s="12" t="s">
        <v>805</v>
      </c>
      <c r="E49" s="12"/>
      <c r="F49" s="36"/>
      <c r="G49" s="13" t="s">
        <v>806</v>
      </c>
      <c r="H49" s="14" t="s">
        <v>46</v>
      </c>
      <c r="I49" s="19"/>
      <c r="J49" s="15">
        <f>ROUND(IF(OR(ISERROR(H49),H49=""),0,H49)*IF(OR(ISERROR(I49),I49=""),0,I49),2)</f>
        <v>0</v>
      </c>
      <c r="K49" s="16"/>
      <c r="L49" s="12"/>
      <c r="M49" s="17"/>
    </row>
    <row r="50" ht="49.6" customHeight="1" spans="1:13">
      <c r="A50" s="11" t="s">
        <v>117</v>
      </c>
      <c r="B50" s="12" t="s">
        <v>807</v>
      </c>
      <c r="C50" s="12" t="s">
        <v>808</v>
      </c>
      <c r="D50" s="12" t="s">
        <v>809</v>
      </c>
      <c r="E50" s="12"/>
      <c r="F50" s="36"/>
      <c r="G50" s="13" t="s">
        <v>767</v>
      </c>
      <c r="H50" s="14" t="s">
        <v>46</v>
      </c>
      <c r="I50" s="19"/>
      <c r="J50" s="15">
        <f>ROUND(IF(OR(ISERROR(H50),H50=""),0,H50)*IF(OR(ISERROR(I50),I50=""),0,I50),2)</f>
        <v>0</v>
      </c>
      <c r="K50" s="16"/>
      <c r="L50" s="12"/>
      <c r="M50" s="17"/>
    </row>
    <row r="51" ht="25.15" customHeight="1" spans="1:13">
      <c r="A51" s="11" t="s">
        <v>121</v>
      </c>
      <c r="B51" s="12"/>
      <c r="C51" s="12" t="s">
        <v>810</v>
      </c>
      <c r="D51" s="12"/>
      <c r="E51" s="12"/>
      <c r="F51" s="36"/>
      <c r="G51" s="13"/>
      <c r="H51" s="14" t="s">
        <v>46</v>
      </c>
      <c r="I51" s="14" t="s">
        <v>50</v>
      </c>
      <c r="J51" s="15">
        <f>ROUND(IF(OR(ISERROR(J52),J52=""),0,J52)+IF(OR(ISERROR(J55),J55=""),0,J55)+IF(OR(ISERROR(J68),J68=""),0,J68),2)</f>
        <v>0</v>
      </c>
      <c r="K51" s="16"/>
      <c r="L51" s="12"/>
      <c r="M51" s="17"/>
    </row>
    <row r="52" ht="74" customHeight="1" spans="1:13">
      <c r="A52" s="11" t="s">
        <v>811</v>
      </c>
      <c r="B52" s="12" t="s">
        <v>812</v>
      </c>
      <c r="C52" s="12" t="s">
        <v>813</v>
      </c>
      <c r="D52" s="12" t="s">
        <v>814</v>
      </c>
      <c r="E52" s="12"/>
      <c r="F52" s="37"/>
      <c r="G52" s="13" t="s">
        <v>767</v>
      </c>
      <c r="H52" s="14" t="s">
        <v>46</v>
      </c>
      <c r="I52" s="19"/>
      <c r="J52" s="15">
        <f>ROUND(IF(OR(ISERROR(H52),H52=""),0,H52)*IF(OR(ISERROR(I52),I52=""),0,I52),2)</f>
        <v>0</v>
      </c>
      <c r="K52" s="38"/>
      <c r="L52" s="12"/>
      <c r="M52" s="17"/>
    </row>
    <row r="53" ht="64.4" customHeight="1" spans="1:13">
      <c r="A53" s="39"/>
      <c r="B53" s="40"/>
      <c r="C53" s="40"/>
      <c r="D53" s="40"/>
      <c r="E53" s="41"/>
      <c r="F53" s="42"/>
      <c r="G53" s="43"/>
      <c r="H53" s="44"/>
      <c r="I53" s="44"/>
      <c r="J53" s="45"/>
      <c r="K53" s="46"/>
      <c r="L53" s="40"/>
      <c r="M53" s="47"/>
    </row>
    <row r="54" ht="63.65" customHeight="1" spans="1:13">
      <c r="A54" s="48"/>
      <c r="B54" s="49"/>
      <c r="C54" s="49"/>
      <c r="D54" s="49"/>
      <c r="E54" s="50"/>
      <c r="F54" s="51"/>
      <c r="G54" s="52"/>
      <c r="H54" s="53"/>
      <c r="I54" s="53"/>
      <c r="J54" s="54"/>
      <c r="K54" s="55"/>
      <c r="L54" s="49"/>
      <c r="M54" s="56"/>
    </row>
    <row r="55" ht="54.75" customHeight="1" spans="1:13">
      <c r="A55" s="11" t="s">
        <v>815</v>
      </c>
      <c r="B55" s="12" t="s">
        <v>816</v>
      </c>
      <c r="C55" s="12" t="s">
        <v>817</v>
      </c>
      <c r="D55" s="12" t="s">
        <v>818</v>
      </c>
      <c r="E55" s="12"/>
      <c r="F55" s="37"/>
      <c r="G55" s="13" t="s">
        <v>767</v>
      </c>
      <c r="H55" s="14" t="s">
        <v>46</v>
      </c>
      <c r="I55" s="19"/>
      <c r="J55" s="15">
        <f>ROUND(IF(OR(ISERROR(H55),H55=""),0,H55)*IF(OR(ISERROR(I55),I55=""),0,I55),2)</f>
        <v>0</v>
      </c>
      <c r="K55" s="38"/>
      <c r="L55" s="12"/>
      <c r="M55" s="17"/>
    </row>
    <row r="56" ht="54.05" customHeight="1" spans="1:13">
      <c r="A56" s="48"/>
      <c r="B56" s="49"/>
      <c r="C56" s="49"/>
      <c r="D56" s="49"/>
      <c r="E56" s="50"/>
      <c r="F56" s="51"/>
      <c r="G56" s="52"/>
      <c r="H56" s="53"/>
      <c r="I56" s="53"/>
      <c r="J56" s="54"/>
      <c r="K56" s="55"/>
      <c r="L56" s="49"/>
      <c r="M56" s="56"/>
    </row>
    <row r="57" ht="17.75" customHeight="1" spans="1:13">
      <c r="A57" s="11"/>
      <c r="B57" s="12"/>
      <c r="C57" s="12"/>
      <c r="D57" s="12"/>
      <c r="E57" s="12"/>
      <c r="F57" s="36"/>
      <c r="G57" s="13"/>
      <c r="H57" s="14"/>
      <c r="I57" s="14"/>
      <c r="J57" s="14"/>
      <c r="K57" s="16"/>
      <c r="L57" s="12"/>
      <c r="M57" s="17"/>
    </row>
    <row r="58" ht="17" customHeight="1" spans="1:13">
      <c r="A58" s="11"/>
      <c r="B58" s="12"/>
      <c r="C58" s="12"/>
      <c r="D58" s="12"/>
      <c r="E58" s="12"/>
      <c r="F58" s="36"/>
      <c r="G58" s="13"/>
      <c r="H58" s="14"/>
      <c r="I58" s="14"/>
      <c r="J58" s="14"/>
      <c r="K58" s="16"/>
      <c r="L58" s="12"/>
      <c r="M58" s="17"/>
    </row>
    <row r="59" ht="17.75" customHeight="1" spans="1:13">
      <c r="A59" s="11"/>
      <c r="B59" s="12"/>
      <c r="C59" s="12"/>
      <c r="D59" s="12"/>
      <c r="E59" s="12"/>
      <c r="F59" s="36"/>
      <c r="G59" s="13"/>
      <c r="H59" s="14"/>
      <c r="I59" s="14"/>
      <c r="J59" s="14"/>
      <c r="K59" s="16"/>
      <c r="L59" s="12"/>
      <c r="M59" s="17"/>
    </row>
    <row r="60" ht="17" customHeight="1" spans="1:13">
      <c r="A60" s="11"/>
      <c r="B60" s="12"/>
      <c r="C60" s="12"/>
      <c r="D60" s="12"/>
      <c r="E60" s="12"/>
      <c r="F60" s="36"/>
      <c r="G60" s="13"/>
      <c r="H60" s="14"/>
      <c r="I60" s="14"/>
      <c r="J60" s="14"/>
      <c r="K60" s="16"/>
      <c r="L60" s="12"/>
      <c r="M60" s="17"/>
    </row>
    <row r="61" ht="17.75" customHeight="1" spans="1:13">
      <c r="A61" s="11"/>
      <c r="B61" s="21"/>
      <c r="C61" s="21"/>
      <c r="D61" s="21"/>
      <c r="E61" s="21"/>
      <c r="F61" s="57"/>
      <c r="G61" s="22"/>
      <c r="H61" s="23"/>
      <c r="I61" s="23"/>
      <c r="J61" s="23"/>
      <c r="K61" s="26"/>
      <c r="L61" s="21"/>
      <c r="M61" s="27"/>
    </row>
    <row r="62" ht="0.75" customHeight="1" spans="1:13">
      <c r="A62" s="31"/>
      <c r="B62" s="29"/>
      <c r="C62" s="29"/>
      <c r="D62" s="29"/>
      <c r="E62" s="29"/>
      <c r="F62" s="29"/>
      <c r="G62" s="29"/>
      <c r="H62" s="29"/>
      <c r="I62" s="29"/>
      <c r="J62" s="29"/>
      <c r="K62" s="29"/>
      <c r="L62" s="29"/>
      <c r="M62" s="29"/>
    </row>
    <row r="63" ht="23.7" customHeight="1" spans="1:13">
      <c r="F63" s="30" t="s">
        <v>29</v>
      </c>
      <c r="G63" s="30"/>
      <c r="H63" s="30"/>
      <c r="I63" s="30"/>
      <c r="J63" s="30"/>
      <c r="K63" s="30"/>
      <c r="L63" s="30"/>
      <c r="M63" s="30"/>
    </row>
    <row r="64" ht="34.8" customHeight="1" spans="1:13">
      <c r="A64" s="1" t="s">
        <v>760</v>
      </c>
      <c r="B64" s="1"/>
      <c r="C64" s="1"/>
      <c r="D64" s="1"/>
      <c r="E64" s="1"/>
      <c r="F64" s="1"/>
      <c r="G64" s="1"/>
      <c r="H64" s="1"/>
      <c r="I64" s="1"/>
      <c r="J64" s="1"/>
      <c r="K64" s="1"/>
      <c r="L64" s="1"/>
      <c r="M64" s="1"/>
    </row>
    <row r="65" ht="13.3" customHeight="1" spans="1:13">
      <c r="A65" s="2" t="s">
        <v>32</v>
      </c>
      <c r="B65" s="2"/>
      <c r="C65" s="2"/>
      <c r="D65" s="2"/>
      <c r="E65" s="2"/>
      <c r="F65" s="2"/>
      <c r="G65" s="2"/>
      <c r="H65" s="2"/>
      <c r="I65" s="2"/>
      <c r="J65" s="2"/>
      <c r="K65" s="3" t="s">
        <v>819</v>
      </c>
      <c r="L65" s="3"/>
      <c r="M65" s="3"/>
    </row>
    <row r="66" ht="13.3" customHeight="1" spans="1:13">
      <c r="A66" s="4" t="s">
        <v>34</v>
      </c>
      <c r="B66" s="4"/>
      <c r="C66" s="4"/>
      <c r="D66" s="4"/>
      <c r="E66" s="4"/>
      <c r="F66" s="4"/>
      <c r="G66" s="4"/>
      <c r="H66" s="4"/>
      <c r="I66" s="4"/>
      <c r="J66" s="4"/>
      <c r="K66" s="5"/>
      <c r="L66" s="5"/>
      <c r="M66" s="5"/>
    </row>
    <row r="67" ht="49.6" customHeight="1" spans="1:13">
      <c r="A67" s="6" t="s">
        <v>35</v>
      </c>
      <c r="B67" s="7" t="s">
        <v>36</v>
      </c>
      <c r="C67" s="7" t="s">
        <v>37</v>
      </c>
      <c r="D67" s="7" t="s">
        <v>38</v>
      </c>
      <c r="E67" s="7" t="s">
        <v>39</v>
      </c>
      <c r="F67" s="8"/>
      <c r="G67" s="7" t="s">
        <v>762</v>
      </c>
      <c r="H67" s="7" t="s">
        <v>763</v>
      </c>
      <c r="I67" s="7" t="s">
        <v>42</v>
      </c>
      <c r="J67" s="7" t="s">
        <v>43</v>
      </c>
      <c r="K67" s="8"/>
      <c r="L67" s="7" t="s">
        <v>44</v>
      </c>
      <c r="M67" s="9" t="s">
        <v>45</v>
      </c>
    </row>
    <row r="68" ht="74" customHeight="1" spans="1:13">
      <c r="A68" s="11" t="s">
        <v>820</v>
      </c>
      <c r="B68" s="12" t="s">
        <v>821</v>
      </c>
      <c r="C68" s="12" t="s">
        <v>822</v>
      </c>
      <c r="D68" s="12" t="s">
        <v>823</v>
      </c>
      <c r="E68" s="12"/>
      <c r="F68" s="37"/>
      <c r="G68" s="13" t="s">
        <v>824</v>
      </c>
      <c r="H68" s="14" t="s">
        <v>385</v>
      </c>
      <c r="I68" s="19"/>
      <c r="J68" s="15">
        <f>ROUND(IF(OR(ISERROR(H68),H68=""),0,H68)*IF(OR(ISERROR(I68),I68=""),0,I68),2)</f>
        <v>0</v>
      </c>
      <c r="K68" s="38"/>
      <c r="L68" s="12"/>
      <c r="M68" s="17"/>
    </row>
    <row r="69" ht="70.3" customHeight="1" spans="1:13">
      <c r="A69" s="39"/>
      <c r="B69" s="40"/>
      <c r="C69" s="40"/>
      <c r="D69" s="40"/>
      <c r="E69" s="41"/>
      <c r="F69" s="42"/>
      <c r="G69" s="43"/>
      <c r="H69" s="44"/>
      <c r="I69" s="44"/>
      <c r="J69" s="45"/>
      <c r="K69" s="46"/>
      <c r="L69" s="40"/>
      <c r="M69" s="47"/>
    </row>
    <row r="70" ht="70.3" customHeight="1" spans="1:13">
      <c r="A70" s="48"/>
      <c r="B70" s="49"/>
      <c r="C70" s="49"/>
      <c r="D70" s="49"/>
      <c r="E70" s="50"/>
      <c r="F70" s="51"/>
      <c r="G70" s="52"/>
      <c r="H70" s="53"/>
      <c r="I70" s="53"/>
      <c r="J70" s="54"/>
      <c r="K70" s="55"/>
      <c r="L70" s="49"/>
      <c r="M70" s="56"/>
    </row>
    <row r="71" ht="17" customHeight="1" spans="1:13">
      <c r="A71" s="11" t="s">
        <v>162</v>
      </c>
      <c r="B71" s="12" t="s">
        <v>47</v>
      </c>
      <c r="C71" s="12" t="s">
        <v>825</v>
      </c>
      <c r="D71" s="12"/>
      <c r="E71" s="12"/>
      <c r="F71" s="36"/>
      <c r="G71" s="13" t="s">
        <v>700</v>
      </c>
      <c r="H71" s="14" t="s">
        <v>826</v>
      </c>
      <c r="I71" s="14" t="s">
        <v>50</v>
      </c>
      <c r="J71" s="15">
        <f>ROUND(IF(OR(ISERROR(J72),J72=""),0,J72),2)</f>
        <v>0</v>
      </c>
      <c r="K71" s="16"/>
      <c r="L71" s="12"/>
      <c r="M71" s="17"/>
    </row>
    <row r="72" ht="17.75" customHeight="1" spans="1:13">
      <c r="A72" s="11" t="s">
        <v>164</v>
      </c>
      <c r="B72" s="12" t="s">
        <v>757</v>
      </c>
      <c r="C72" s="12" t="s">
        <v>758</v>
      </c>
      <c r="D72" s="12"/>
      <c r="E72" s="12"/>
      <c r="F72" s="36"/>
      <c r="G72" s="13" t="s">
        <v>700</v>
      </c>
      <c r="H72" s="14" t="s">
        <v>826</v>
      </c>
      <c r="I72" s="14" t="s">
        <v>50</v>
      </c>
      <c r="J72" s="15">
        <f>ROUND(IF(OR(ISERROR(J73),J73=""),0,J73),2)</f>
        <v>0</v>
      </c>
      <c r="K72" s="16"/>
      <c r="L72" s="12"/>
      <c r="M72" s="17"/>
    </row>
    <row r="73" ht="54.05" customHeight="1" spans="1:13">
      <c r="A73" s="11" t="s">
        <v>165</v>
      </c>
      <c r="B73" s="12" t="s">
        <v>827</v>
      </c>
      <c r="C73" s="12" t="s">
        <v>828</v>
      </c>
      <c r="D73" s="12" t="s">
        <v>829</v>
      </c>
      <c r="E73" s="12"/>
      <c r="F73" s="37"/>
      <c r="G73" s="13" t="s">
        <v>700</v>
      </c>
      <c r="H73" s="14" t="s">
        <v>826</v>
      </c>
      <c r="I73" s="19"/>
      <c r="J73" s="15">
        <f>ROUND(IF(OR(ISERROR(H73),H73=""),0,H73)*IF(OR(ISERROR(I73),I73=""),0,I73),2)</f>
        <v>0</v>
      </c>
      <c r="K73" s="38"/>
      <c r="L73" s="12"/>
      <c r="M73" s="17"/>
    </row>
    <row r="74" ht="54.05" customHeight="1" spans="1:13">
      <c r="A74" s="48"/>
      <c r="B74" s="49"/>
      <c r="C74" s="49" t="s">
        <v>759</v>
      </c>
      <c r="D74" s="49"/>
      <c r="E74" s="50"/>
      <c r="F74" s="51"/>
      <c r="G74" s="52"/>
      <c r="H74" s="53"/>
      <c r="I74" s="53"/>
      <c r="J74" s="58">
        <f>ROUND(IF(OR(ISERROR(J5),J5=""),0,J5)+IF(OR(ISERROR(J71),J71=""),0,J71),2)</f>
        <v>0</v>
      </c>
      <c r="K74" s="55"/>
      <c r="L74" s="49"/>
      <c r="M74" s="56"/>
    </row>
    <row r="75" ht="17.75" customHeight="1" spans="1:13">
      <c r="A75" s="11"/>
      <c r="B75" s="12"/>
      <c r="C75" s="12"/>
      <c r="D75" s="12"/>
      <c r="E75" s="12"/>
      <c r="F75" s="36"/>
      <c r="G75" s="13"/>
      <c r="H75" s="14"/>
      <c r="I75" s="14"/>
      <c r="J75" s="14"/>
      <c r="K75" s="16"/>
      <c r="L75" s="12"/>
      <c r="M75" s="17"/>
    </row>
    <row r="76" ht="17.75" customHeight="1" spans="1:13">
      <c r="A76" s="11"/>
      <c r="B76" s="12"/>
      <c r="C76" s="12"/>
      <c r="D76" s="12"/>
      <c r="E76" s="12"/>
      <c r="F76" s="36"/>
      <c r="G76" s="13"/>
      <c r="H76" s="14"/>
      <c r="I76" s="14"/>
      <c r="J76" s="14"/>
      <c r="K76" s="16"/>
      <c r="L76" s="12"/>
      <c r="M76" s="17"/>
    </row>
    <row r="77" ht="17" customHeight="1" spans="1:13">
      <c r="A77" s="11"/>
      <c r="B77" s="12"/>
      <c r="C77" s="12"/>
      <c r="D77" s="12"/>
      <c r="E77" s="12"/>
      <c r="F77" s="36"/>
      <c r="G77" s="13"/>
      <c r="H77" s="14"/>
      <c r="I77" s="14"/>
      <c r="J77" s="14"/>
      <c r="K77" s="16"/>
      <c r="L77" s="12"/>
      <c r="M77" s="17"/>
    </row>
    <row r="78" ht="17.75" customHeight="1" spans="1:13">
      <c r="A78" s="11"/>
      <c r="B78" s="12"/>
      <c r="C78" s="12"/>
      <c r="D78" s="12"/>
      <c r="E78" s="12"/>
      <c r="F78" s="36"/>
      <c r="G78" s="13"/>
      <c r="H78" s="14"/>
      <c r="I78" s="14"/>
      <c r="J78" s="14"/>
      <c r="K78" s="16"/>
      <c r="L78" s="12"/>
      <c r="M78" s="17"/>
    </row>
    <row r="79" ht="17.75" customHeight="1" spans="1:13">
      <c r="A79" s="11"/>
      <c r="B79" s="12"/>
      <c r="C79" s="12"/>
      <c r="D79" s="12"/>
      <c r="E79" s="12"/>
      <c r="F79" s="36"/>
      <c r="G79" s="13"/>
      <c r="H79" s="14"/>
      <c r="I79" s="14"/>
      <c r="J79" s="14"/>
      <c r="K79" s="16"/>
      <c r="L79" s="12"/>
      <c r="M79" s="17"/>
    </row>
    <row r="80" ht="17" customHeight="1" spans="1:13">
      <c r="A80" s="11"/>
      <c r="B80" s="12"/>
      <c r="C80" s="12"/>
      <c r="D80" s="12"/>
      <c r="E80" s="12"/>
      <c r="F80" s="36"/>
      <c r="G80" s="13"/>
      <c r="H80" s="14"/>
      <c r="I80" s="14"/>
      <c r="J80" s="14"/>
      <c r="K80" s="16"/>
      <c r="L80" s="12"/>
      <c r="M80" s="17"/>
    </row>
    <row r="81" ht="17.75" customHeight="1" spans="1:13">
      <c r="A81" s="11"/>
      <c r="B81" s="12"/>
      <c r="C81" s="12"/>
      <c r="D81" s="12"/>
      <c r="E81" s="12"/>
      <c r="F81" s="36"/>
      <c r="G81" s="13"/>
      <c r="H81" s="14"/>
      <c r="I81" s="14"/>
      <c r="J81" s="14"/>
      <c r="K81" s="16"/>
      <c r="L81" s="12"/>
      <c r="M81" s="17"/>
    </row>
    <row r="82" ht="17" customHeight="1" spans="1:13">
      <c r="A82" s="11"/>
      <c r="B82" s="12"/>
      <c r="C82" s="12"/>
      <c r="D82" s="12"/>
      <c r="E82" s="12"/>
      <c r="F82" s="36"/>
      <c r="G82" s="13"/>
      <c r="H82" s="14"/>
      <c r="I82" s="14"/>
      <c r="J82" s="14"/>
      <c r="K82" s="16"/>
      <c r="L82" s="12"/>
      <c r="M82" s="17"/>
    </row>
    <row r="83" ht="17.75" customHeight="1" spans="1:13">
      <c r="A83" s="11"/>
      <c r="B83" s="12"/>
      <c r="C83" s="12"/>
      <c r="D83" s="12"/>
      <c r="E83" s="12"/>
      <c r="F83" s="36"/>
      <c r="G83" s="13"/>
      <c r="H83" s="14"/>
      <c r="I83" s="14"/>
      <c r="J83" s="14"/>
      <c r="K83" s="16"/>
      <c r="L83" s="12"/>
      <c r="M83" s="17"/>
    </row>
    <row r="84" ht="17.75" customHeight="1" spans="1:13">
      <c r="A84" s="11"/>
      <c r="B84" s="12"/>
      <c r="C84" s="12"/>
      <c r="D84" s="12"/>
      <c r="E84" s="12"/>
      <c r="F84" s="36"/>
      <c r="G84" s="13"/>
      <c r="H84" s="14"/>
      <c r="I84" s="14"/>
      <c r="J84" s="14"/>
      <c r="K84" s="16"/>
      <c r="L84" s="12"/>
      <c r="M84" s="17"/>
    </row>
    <row r="85" ht="17" customHeight="1" spans="1:13">
      <c r="A85" s="11"/>
      <c r="B85" s="12"/>
      <c r="C85" s="12"/>
      <c r="D85" s="12"/>
      <c r="E85" s="12"/>
      <c r="F85" s="36"/>
      <c r="G85" s="13"/>
      <c r="H85" s="14"/>
      <c r="I85" s="14"/>
      <c r="J85" s="14"/>
      <c r="K85" s="16"/>
      <c r="L85" s="12"/>
      <c r="M85" s="17"/>
    </row>
    <row r="86" ht="17.75" customHeight="1" spans="1:13">
      <c r="A86" s="11"/>
      <c r="B86" s="12"/>
      <c r="C86" s="12"/>
      <c r="D86" s="12"/>
      <c r="E86" s="12"/>
      <c r="F86" s="36"/>
      <c r="G86" s="13"/>
      <c r="H86" s="14"/>
      <c r="I86" s="14"/>
      <c r="J86" s="14"/>
      <c r="K86" s="16"/>
      <c r="L86" s="12"/>
      <c r="M86" s="17"/>
    </row>
    <row r="87" ht="17.75" customHeight="1" spans="1:13">
      <c r="A87" s="11"/>
      <c r="B87" s="12"/>
      <c r="C87" s="12"/>
      <c r="D87" s="12"/>
      <c r="E87" s="12"/>
      <c r="F87" s="36"/>
      <c r="G87" s="13"/>
      <c r="H87" s="14"/>
      <c r="I87" s="14"/>
      <c r="J87" s="14"/>
      <c r="K87" s="16"/>
      <c r="L87" s="12"/>
      <c r="M87" s="17"/>
    </row>
    <row r="88" ht="17" customHeight="1" spans="1:13">
      <c r="A88" s="11"/>
      <c r="B88" s="12"/>
      <c r="C88" s="12"/>
      <c r="D88" s="12"/>
      <c r="E88" s="12"/>
      <c r="F88" s="36"/>
      <c r="G88" s="13"/>
      <c r="H88" s="14"/>
      <c r="I88" s="14"/>
      <c r="J88" s="14"/>
      <c r="K88" s="16"/>
      <c r="L88" s="12"/>
      <c r="M88" s="17"/>
    </row>
    <row r="89" ht="17.75" customHeight="1" spans="1:13">
      <c r="A89" s="11"/>
      <c r="B89" s="12"/>
      <c r="C89" s="12"/>
      <c r="D89" s="12"/>
      <c r="E89" s="12"/>
      <c r="F89" s="36"/>
      <c r="G89" s="13"/>
      <c r="H89" s="14"/>
      <c r="I89" s="14"/>
      <c r="J89" s="14"/>
      <c r="K89" s="16"/>
      <c r="L89" s="12"/>
      <c r="M89" s="17"/>
    </row>
    <row r="90" ht="17" customHeight="1" spans="1:13">
      <c r="A90" s="11"/>
      <c r="B90" s="12"/>
      <c r="C90" s="12"/>
      <c r="D90" s="12"/>
      <c r="E90" s="12"/>
      <c r="F90" s="36"/>
      <c r="G90" s="13"/>
      <c r="H90" s="14"/>
      <c r="I90" s="14"/>
      <c r="J90" s="14"/>
      <c r="K90" s="16"/>
      <c r="L90" s="12"/>
      <c r="M90" s="17"/>
    </row>
    <row r="91" ht="17.75" customHeight="1" spans="1:13">
      <c r="A91" s="11"/>
      <c r="B91" s="21"/>
      <c r="C91" s="21"/>
      <c r="D91" s="21"/>
      <c r="E91" s="21"/>
      <c r="F91" s="57"/>
      <c r="G91" s="22"/>
      <c r="H91" s="23"/>
      <c r="I91" s="23"/>
      <c r="J91" s="23"/>
      <c r="K91" s="26"/>
      <c r="L91" s="21"/>
      <c r="M91" s="27"/>
    </row>
    <row r="92" ht="11.85" customHeight="1" spans="1:13">
      <c r="A92" s="31"/>
      <c r="B92" s="29"/>
      <c r="C92" s="29"/>
      <c r="D92" s="29"/>
      <c r="E92" s="29"/>
      <c r="F92" s="29"/>
      <c r="G92" s="29"/>
      <c r="H92" s="29"/>
      <c r="I92" s="29"/>
      <c r="J92" s="29"/>
      <c r="K92" s="29"/>
      <c r="L92" s="29"/>
      <c r="M92" s="29"/>
    </row>
    <row r="93" ht="23.7" customHeight="1" spans="1:13">
      <c r="F93" s="30" t="s">
        <v>29</v>
      </c>
      <c r="G93" s="30"/>
      <c r="H93" s="30"/>
      <c r="I93" s="30"/>
      <c r="J93" s="30"/>
      <c r="K93" s="30"/>
      <c r="L93" s="30"/>
      <c r="M93" s="30"/>
    </row>
  </sheetData>
  <mergeCells count="234">
    <mergeCell ref="A1:M1"/>
    <mergeCell ref="A2:J2"/>
    <mergeCell ref="K2:M2"/>
    <mergeCell ref="A3:J3"/>
    <mergeCell ref="E4:F4"/>
    <mergeCell ref="J4:K4"/>
    <mergeCell ref="E5:F5"/>
    <mergeCell ref="J5:K5"/>
    <mergeCell ref="E6:F6"/>
    <mergeCell ref="J6:K6"/>
    <mergeCell ref="E16:F16"/>
    <mergeCell ref="J16:K16"/>
    <mergeCell ref="A17:M17"/>
    <mergeCell ref="F19:M19"/>
    <mergeCell ref="A20:M20"/>
    <mergeCell ref="A21:J21"/>
    <mergeCell ref="K21:M21"/>
    <mergeCell ref="A22:J22"/>
    <mergeCell ref="E23:F23"/>
    <mergeCell ref="J23:K23"/>
    <mergeCell ref="E34:F34"/>
    <mergeCell ref="J34:K34"/>
    <mergeCell ref="E35:F35"/>
    <mergeCell ref="J35:K35"/>
    <mergeCell ref="E36:F36"/>
    <mergeCell ref="J36:K36"/>
    <mergeCell ref="E37:F37"/>
    <mergeCell ref="J37:K37"/>
    <mergeCell ref="E38:F38"/>
    <mergeCell ref="J38:K38"/>
    <mergeCell ref="A39:M39"/>
    <mergeCell ref="F41:M41"/>
    <mergeCell ref="A42:M42"/>
    <mergeCell ref="A43:J43"/>
    <mergeCell ref="K43:M43"/>
    <mergeCell ref="A44:J44"/>
    <mergeCell ref="E45:F45"/>
    <mergeCell ref="J45:K45"/>
    <mergeCell ref="E49:F49"/>
    <mergeCell ref="J49:K49"/>
    <mergeCell ref="E50:F50"/>
    <mergeCell ref="J50:K50"/>
    <mergeCell ref="E51:F51"/>
    <mergeCell ref="J51:K51"/>
    <mergeCell ref="E57:F57"/>
    <mergeCell ref="J57:K57"/>
    <mergeCell ref="E58:F58"/>
    <mergeCell ref="J58:K58"/>
    <mergeCell ref="E59:F59"/>
    <mergeCell ref="J59:K59"/>
    <mergeCell ref="E60:F60"/>
    <mergeCell ref="J60:K60"/>
    <mergeCell ref="E61:F61"/>
    <mergeCell ref="J61:K61"/>
    <mergeCell ref="A62:M62"/>
    <mergeCell ref="F63:M63"/>
    <mergeCell ref="A64:M64"/>
    <mergeCell ref="A65:J65"/>
    <mergeCell ref="K65:M65"/>
    <mergeCell ref="A66:J66"/>
    <mergeCell ref="E67:F67"/>
    <mergeCell ref="J67:K67"/>
    <mergeCell ref="E71:F71"/>
    <mergeCell ref="J71:K71"/>
    <mergeCell ref="E72:F72"/>
    <mergeCell ref="J72:K72"/>
    <mergeCell ref="E75:F75"/>
    <mergeCell ref="J75:K75"/>
    <mergeCell ref="E76:F76"/>
    <mergeCell ref="J76:K76"/>
    <mergeCell ref="E77:F77"/>
    <mergeCell ref="J77:K77"/>
    <mergeCell ref="E78:F78"/>
    <mergeCell ref="J78:K78"/>
    <mergeCell ref="E79:F79"/>
    <mergeCell ref="J79:K79"/>
    <mergeCell ref="E80:F80"/>
    <mergeCell ref="J80:K80"/>
    <mergeCell ref="E81:F81"/>
    <mergeCell ref="J81:K81"/>
    <mergeCell ref="E82:F82"/>
    <mergeCell ref="J82:K82"/>
    <mergeCell ref="E83:F83"/>
    <mergeCell ref="J83:K83"/>
    <mergeCell ref="E84:F84"/>
    <mergeCell ref="J84:K84"/>
    <mergeCell ref="E85:F85"/>
    <mergeCell ref="J85:K85"/>
    <mergeCell ref="E86:F86"/>
    <mergeCell ref="J86:K86"/>
    <mergeCell ref="E87:F87"/>
    <mergeCell ref="J87:K87"/>
    <mergeCell ref="E88:F88"/>
    <mergeCell ref="J88:K88"/>
    <mergeCell ref="E89:F89"/>
    <mergeCell ref="J89:K89"/>
    <mergeCell ref="E90:F90"/>
    <mergeCell ref="J90:K90"/>
    <mergeCell ref="E91:F91"/>
    <mergeCell ref="J91:K91"/>
    <mergeCell ref="A92:M92"/>
    <mergeCell ref="F93:M93"/>
    <mergeCell ref="A7:A12"/>
    <mergeCell ref="A13:A15"/>
    <mergeCell ref="A24:A25"/>
    <mergeCell ref="A26:A27"/>
    <mergeCell ref="A28:A29"/>
    <mergeCell ref="A30:A31"/>
    <mergeCell ref="A32:A33"/>
    <mergeCell ref="A46:A48"/>
    <mergeCell ref="A52:A54"/>
    <mergeCell ref="A55:A56"/>
    <mergeCell ref="A68:A70"/>
    <mergeCell ref="A73:A74"/>
    <mergeCell ref="B7:B12"/>
    <mergeCell ref="B13:B15"/>
    <mergeCell ref="B24:B25"/>
    <mergeCell ref="B26:B27"/>
    <mergeCell ref="B28:B29"/>
    <mergeCell ref="B30:B31"/>
    <mergeCell ref="B32:B33"/>
    <mergeCell ref="B46:B48"/>
    <mergeCell ref="B52:B54"/>
    <mergeCell ref="B55:B56"/>
    <mergeCell ref="B68:B70"/>
    <mergeCell ref="B73:B74"/>
    <mergeCell ref="C7:C12"/>
    <mergeCell ref="C13:C15"/>
    <mergeCell ref="C24:C25"/>
    <mergeCell ref="C26:C27"/>
    <mergeCell ref="C28:C29"/>
    <mergeCell ref="C30:C31"/>
    <mergeCell ref="C32:C33"/>
    <mergeCell ref="C46:C48"/>
    <mergeCell ref="C52:C54"/>
    <mergeCell ref="C55:C56"/>
    <mergeCell ref="C68:C70"/>
    <mergeCell ref="C73:C74"/>
    <mergeCell ref="D7:D12"/>
    <mergeCell ref="D13:D15"/>
    <mergeCell ref="D24:D25"/>
    <mergeCell ref="D26:D27"/>
    <mergeCell ref="D28:D29"/>
    <mergeCell ref="D30:D31"/>
    <mergeCell ref="D32:D33"/>
    <mergeCell ref="D46:D48"/>
    <mergeCell ref="D52:D54"/>
    <mergeCell ref="D55:D56"/>
    <mergeCell ref="D68:D70"/>
    <mergeCell ref="D73:D74"/>
    <mergeCell ref="G7:G12"/>
    <mergeCell ref="G13:G15"/>
    <mergeCell ref="G24:G25"/>
    <mergeCell ref="G26:G27"/>
    <mergeCell ref="G28:G29"/>
    <mergeCell ref="G30:G31"/>
    <mergeCell ref="G32:G33"/>
    <mergeCell ref="G46:G48"/>
    <mergeCell ref="G52:G54"/>
    <mergeCell ref="G55:G56"/>
    <mergeCell ref="G68:G70"/>
    <mergeCell ref="G73:G74"/>
    <mergeCell ref="H7:H12"/>
    <mergeCell ref="H13:H15"/>
    <mergeCell ref="H24:H25"/>
    <mergeCell ref="H26:H27"/>
    <mergeCell ref="H28:H29"/>
    <mergeCell ref="H30:H31"/>
    <mergeCell ref="H32:H33"/>
    <mergeCell ref="H46:H48"/>
    <mergeCell ref="H52:H54"/>
    <mergeCell ref="H55:H56"/>
    <mergeCell ref="H68:H70"/>
    <mergeCell ref="H73:H74"/>
    <mergeCell ref="I7:I12"/>
    <mergeCell ref="I13:I15"/>
    <mergeCell ref="I24:I25"/>
    <mergeCell ref="I26:I27"/>
    <mergeCell ref="I28:I29"/>
    <mergeCell ref="I30:I31"/>
    <mergeCell ref="I32:I33"/>
    <mergeCell ref="I46:I48"/>
    <mergeCell ref="I52:I54"/>
    <mergeCell ref="I55:I56"/>
    <mergeCell ref="I68:I70"/>
    <mergeCell ref="I73:I74"/>
    <mergeCell ref="L7:L12"/>
    <mergeCell ref="L13:L15"/>
    <mergeCell ref="L24:L25"/>
    <mergeCell ref="L26:L27"/>
    <mergeCell ref="L28:L29"/>
    <mergeCell ref="L30:L31"/>
    <mergeCell ref="L32:L33"/>
    <mergeCell ref="L46:L48"/>
    <mergeCell ref="L52:L54"/>
    <mergeCell ref="L55:L56"/>
    <mergeCell ref="L68:L70"/>
    <mergeCell ref="L73:L74"/>
    <mergeCell ref="M7:M12"/>
    <mergeCell ref="M13:M15"/>
    <mergeCell ref="M24:M25"/>
    <mergeCell ref="M26:M27"/>
    <mergeCell ref="M28:M29"/>
    <mergeCell ref="M30:M31"/>
    <mergeCell ref="M32:M33"/>
    <mergeCell ref="M46:M48"/>
    <mergeCell ref="M52:M54"/>
    <mergeCell ref="M55:M56"/>
    <mergeCell ref="M68:M70"/>
    <mergeCell ref="M73:M74"/>
    <mergeCell ref="E7:F12"/>
    <mergeCell ref="J7:K12"/>
    <mergeCell ref="E13:F15"/>
    <mergeCell ref="J13:K15"/>
    <mergeCell ref="E26:F27"/>
    <mergeCell ref="J26:K27"/>
    <mergeCell ref="E28:F29"/>
    <mergeCell ref="J28:K29"/>
    <mergeCell ref="E30:F31"/>
    <mergeCell ref="J30:K31"/>
    <mergeCell ref="E32:F33"/>
    <mergeCell ref="J32:K33"/>
    <mergeCell ref="E24:F25"/>
    <mergeCell ref="J24:K25"/>
    <mergeCell ref="E46:F48"/>
    <mergeCell ref="J46:K48"/>
    <mergeCell ref="E52:F54"/>
    <mergeCell ref="J52:K54"/>
    <mergeCell ref="E55:F56"/>
    <mergeCell ref="J55:K56"/>
    <mergeCell ref="E68:F70"/>
    <mergeCell ref="J68:K70"/>
    <mergeCell ref="E73:F74"/>
    <mergeCell ref="J73:K74"/>
  </mergeCells>
  <pageMargins left="0.590551181102362" right="0.393700787401575" top="0.393700787401575" bottom="0.47244094488189" header="0" footer="0"/>
  <pageSetup paperSize="1" scale="91" fitToHeight="0" orientation="portrait"/>
  <headerFooter/>
  <rowBreaks count="2" manualBreakCount="2">
    <brk id="19" max="12" man="1"/>
    <brk id="6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view="pageBreakPreview" zoomScaleNormal="100" workbookViewId="0">
      <selection activeCell="A27" sqref="$A27:$XFD29"/>
    </sheetView>
  </sheetViews>
  <sheetFormatPr defaultColWidth="9" defaultRowHeight="12.75"/>
  <cols>
    <col min="1" max="1" width="4.23809523809524" customWidth="1"/>
    <col min="2" max="2" width="33.8952380952381" customWidth="1"/>
    <col min="3" max="3" width="11.0380952380952" customWidth="1"/>
    <col min="4" max="4" width="8.99047619047619" customWidth="1"/>
    <col min="5" max="5" width="3.59047619047619" customWidth="1"/>
    <col min="6" max="7" width="4.4952380952381" customWidth="1"/>
    <col min="8" max="8" width="4.1047619047619" customWidth="1"/>
    <col min="9" max="9" width="0.257142857142857" customWidth="1"/>
    <col min="10" max="10" width="9.14285714285714" customWidth="1"/>
    <col min="11" max="11" width="13.8666666666667" customWidth="1"/>
  </cols>
  <sheetData>
    <row r="1" ht="34.8" customHeight="1" spans="1:11">
      <c r="A1" s="1" t="s">
        <v>830</v>
      </c>
      <c r="B1" s="1"/>
      <c r="C1" s="1"/>
      <c r="D1" s="1"/>
      <c r="E1" s="1"/>
      <c r="F1" s="1"/>
      <c r="G1" s="1"/>
      <c r="H1" s="1"/>
      <c r="I1" s="1"/>
      <c r="J1" s="1"/>
      <c r="K1" s="1"/>
    </row>
    <row r="2" ht="17.75" customHeight="1" spans="1:11">
      <c r="A2" s="4" t="s">
        <v>34</v>
      </c>
      <c r="B2" s="4"/>
      <c r="C2" s="4"/>
      <c r="D2" s="4"/>
      <c r="E2" s="4"/>
      <c r="F2" s="4"/>
      <c r="G2" s="4"/>
      <c r="H2" s="4"/>
      <c r="I2" s="35" t="s">
        <v>831</v>
      </c>
      <c r="J2" s="35"/>
      <c r="K2" s="35"/>
    </row>
    <row r="3" ht="46.65" customHeight="1" spans="1:11">
      <c r="A3" s="6" t="s">
        <v>35</v>
      </c>
      <c r="B3" s="7" t="s">
        <v>37</v>
      </c>
      <c r="C3" s="7" t="s">
        <v>38</v>
      </c>
      <c r="D3" s="7" t="s">
        <v>39</v>
      </c>
      <c r="E3" s="8"/>
      <c r="F3" s="7" t="s">
        <v>832</v>
      </c>
      <c r="G3" s="7" t="s">
        <v>833</v>
      </c>
      <c r="H3" s="7" t="s">
        <v>42</v>
      </c>
      <c r="I3" s="8"/>
      <c r="J3" s="7" t="s">
        <v>43</v>
      </c>
      <c r="K3" s="9" t="s">
        <v>45</v>
      </c>
    </row>
    <row r="4" ht="17" customHeight="1" spans="1:11">
      <c r="A4" s="11" t="s">
        <v>46</v>
      </c>
      <c r="B4" s="12" t="s">
        <v>834</v>
      </c>
      <c r="C4" s="12"/>
      <c r="D4" s="12"/>
      <c r="E4" s="36"/>
      <c r="F4" s="13" t="s">
        <v>76</v>
      </c>
      <c r="G4" s="14" t="s">
        <v>46</v>
      </c>
      <c r="H4" s="19"/>
      <c r="I4" s="16"/>
      <c r="J4" s="15">
        <f>ROUND(IF(OR(ISERROR(G4),G4=""),0,G4)*IF(OR(ISERROR(H4),H4=""),0,H4),2)</f>
        <v>0</v>
      </c>
      <c r="K4" s="17"/>
    </row>
    <row r="5" ht="74" customHeight="1" spans="1:11">
      <c r="A5" s="11" t="s">
        <v>162</v>
      </c>
      <c r="B5" s="12" t="s">
        <v>835</v>
      </c>
      <c r="C5" s="12"/>
      <c r="D5" s="12"/>
      <c r="E5" s="37"/>
      <c r="F5" s="13" t="s">
        <v>76</v>
      </c>
      <c r="G5" s="14" t="s">
        <v>46</v>
      </c>
      <c r="H5" s="15">
        <f>ROUND(IF(OR(ISERROR('9 安全文明措施费分解表'!F39),'9 安全文明措施费分解表'!F39=""),0,'9 安全文明措施费分解表'!F39),2)</f>
        <v>0</v>
      </c>
      <c r="I5" s="38"/>
      <c r="J5" s="15">
        <f>ROUND(IF(OR(ISERROR(G5),G5=""),0,G5)*IF(OR(ISERROR(H5),H5=""),0,H5),2)</f>
        <v>0</v>
      </c>
      <c r="K5" s="17" t="s">
        <v>836</v>
      </c>
    </row>
    <row r="6" ht="52.55" customHeight="1" spans="1:11">
      <c r="A6" s="39"/>
      <c r="B6" s="40"/>
      <c r="C6" s="40"/>
      <c r="D6" s="41"/>
      <c r="E6" s="42"/>
      <c r="F6" s="43"/>
      <c r="G6" s="44"/>
      <c r="H6" s="45"/>
      <c r="I6" s="46"/>
      <c r="J6" s="44"/>
      <c r="K6" s="47"/>
    </row>
    <row r="7" ht="52.55" customHeight="1" spans="1:11">
      <c r="A7" s="48"/>
      <c r="B7" s="49"/>
      <c r="C7" s="49"/>
      <c r="D7" s="50"/>
      <c r="E7" s="51"/>
      <c r="F7" s="52"/>
      <c r="G7" s="53"/>
      <c r="H7" s="54"/>
      <c r="I7" s="55"/>
      <c r="J7" s="53"/>
      <c r="K7" s="56"/>
    </row>
    <row r="8" ht="17.75" customHeight="1" spans="1:11">
      <c r="A8" s="11" t="s">
        <v>293</v>
      </c>
      <c r="B8" s="12" t="s">
        <v>837</v>
      </c>
      <c r="C8" s="12"/>
      <c r="D8" s="12"/>
      <c r="E8" s="36"/>
      <c r="F8" s="13" t="s">
        <v>76</v>
      </c>
      <c r="G8" s="14" t="s">
        <v>46</v>
      </c>
      <c r="H8" s="19"/>
      <c r="I8" s="16"/>
      <c r="J8" s="15">
        <f>ROUND(IF(OR(ISERROR(G8),G8=""),0,G8)*IF(OR(ISERROR(H8),H8=""),0,H8),2)</f>
        <v>0</v>
      </c>
      <c r="K8" s="17" t="s">
        <v>838</v>
      </c>
    </row>
    <row r="9" ht="17" customHeight="1" spans="1:11">
      <c r="A9" s="11" t="s">
        <v>385</v>
      </c>
      <c r="B9" s="12" t="s">
        <v>839</v>
      </c>
      <c r="C9" s="12"/>
      <c r="D9" s="12"/>
      <c r="E9" s="36"/>
      <c r="F9" s="13" t="s">
        <v>76</v>
      </c>
      <c r="G9" s="14" t="s">
        <v>46</v>
      </c>
      <c r="H9" s="19"/>
      <c r="I9" s="16"/>
      <c r="J9" s="15">
        <f>ROUND(IF(OR(ISERROR(G9),G9=""),0,G9)*IF(OR(ISERROR(H9),H9=""),0,H9),2)</f>
        <v>0</v>
      </c>
      <c r="K9" s="17" t="s">
        <v>838</v>
      </c>
    </row>
    <row r="10" ht="25.9" customHeight="1" spans="1:11">
      <c r="A10" s="11" t="s">
        <v>245</v>
      </c>
      <c r="B10" s="12" t="s">
        <v>840</v>
      </c>
      <c r="C10" s="12"/>
      <c r="D10" s="12"/>
      <c r="E10" s="36"/>
      <c r="F10" s="13" t="s">
        <v>76</v>
      </c>
      <c r="G10" s="14" t="s">
        <v>46</v>
      </c>
      <c r="H10" s="19"/>
      <c r="I10" s="16"/>
      <c r="J10" s="15">
        <f>ROUND(IF(OR(ISERROR(G10),G10=""),0,G10)*IF(OR(ISERROR(H10),H10=""),0,H10),2)</f>
        <v>0</v>
      </c>
      <c r="K10" s="17" t="s">
        <v>841</v>
      </c>
    </row>
    <row r="11" ht="17" customHeight="1" spans="1:11">
      <c r="A11" s="11" t="s">
        <v>232</v>
      </c>
      <c r="B11" s="12" t="s">
        <v>842</v>
      </c>
      <c r="C11" s="12"/>
      <c r="D11" s="12"/>
      <c r="E11" s="36"/>
      <c r="F11" s="13" t="s">
        <v>76</v>
      </c>
      <c r="G11" s="14" t="s">
        <v>46</v>
      </c>
      <c r="H11" s="19"/>
      <c r="I11" s="16"/>
      <c r="J11" s="15">
        <f>ROUND(IF(OR(ISERROR(G11),G11=""),0,G11)*IF(OR(ISERROR(H11),H11=""),0,H11),2)</f>
        <v>0</v>
      </c>
      <c r="K11" s="17"/>
    </row>
    <row r="12" ht="25.9" customHeight="1" spans="1:11">
      <c r="A12" s="11" t="s">
        <v>563</v>
      </c>
      <c r="B12" s="12" t="s">
        <v>843</v>
      </c>
      <c r="C12" s="12"/>
      <c r="D12" s="12"/>
      <c r="E12" s="36"/>
      <c r="F12" s="13" t="s">
        <v>76</v>
      </c>
      <c r="G12" s="14" t="s">
        <v>46</v>
      </c>
      <c r="H12" s="19"/>
      <c r="I12" s="16"/>
      <c r="J12" s="15">
        <f>ROUND(IF(OR(ISERROR(G12),G12=""),0,G12)*IF(OR(ISERROR(H12),H12=""),0,H12),2)</f>
        <v>0</v>
      </c>
      <c r="K12" s="17"/>
    </row>
    <row r="13" ht="17" customHeight="1" spans="1:11">
      <c r="A13" s="11"/>
      <c r="B13" s="12" t="s">
        <v>759</v>
      </c>
      <c r="C13" s="12"/>
      <c r="D13" s="12"/>
      <c r="E13" s="36"/>
      <c r="F13" s="13"/>
      <c r="G13" s="14"/>
      <c r="H13" s="14"/>
      <c r="I13" s="16"/>
      <c r="J13" s="15">
        <f>ROUND(IF(OR(ISERROR(J4),J4=""),0,J4)+IF(OR(ISERROR(J5),J5=""),0,J5)+IF(OR(ISERROR(J8),J8=""),0,J8)+IF(OR(ISERROR(J9),J9=""),0,J9)+IF(OR(ISERROR(J10),J10=""),0,J10)+IF(OR(ISERROR(J11),J11=""),0,J11)+IF(OR(ISERROR(J12),J12=""),0,J12),2)</f>
        <v>0</v>
      </c>
      <c r="K13" s="17"/>
    </row>
    <row r="14" ht="17.75" customHeight="1" spans="1:11">
      <c r="A14" s="11"/>
      <c r="B14" s="12"/>
      <c r="C14" s="12"/>
      <c r="D14" s="12"/>
      <c r="E14" s="36"/>
      <c r="F14" s="13"/>
      <c r="G14" s="14"/>
      <c r="H14" s="14"/>
      <c r="I14" s="16"/>
      <c r="J14" s="14"/>
      <c r="K14" s="17"/>
    </row>
    <row r="15" ht="17" customHeight="1" spans="1:11">
      <c r="A15" s="11"/>
      <c r="B15" s="12"/>
      <c r="C15" s="12"/>
      <c r="D15" s="12"/>
      <c r="E15" s="36"/>
      <c r="F15" s="13"/>
      <c r="G15" s="14"/>
      <c r="H15" s="14"/>
      <c r="I15" s="16"/>
      <c r="J15" s="14"/>
      <c r="K15" s="17"/>
    </row>
    <row r="16" ht="17.75" customHeight="1" spans="1:11">
      <c r="A16" s="11"/>
      <c r="B16" s="12"/>
      <c r="C16" s="12"/>
      <c r="D16" s="12"/>
      <c r="E16" s="36"/>
      <c r="F16" s="13"/>
      <c r="G16" s="14"/>
      <c r="H16" s="14"/>
      <c r="I16" s="16"/>
      <c r="J16" s="14"/>
      <c r="K16" s="17"/>
    </row>
    <row r="17" ht="17.75" customHeight="1" spans="1:11">
      <c r="A17" s="11"/>
      <c r="B17" s="12"/>
      <c r="C17" s="12"/>
      <c r="D17" s="12"/>
      <c r="E17" s="36"/>
      <c r="F17" s="13"/>
      <c r="G17" s="14"/>
      <c r="H17" s="14"/>
      <c r="I17" s="16"/>
      <c r="J17" s="14"/>
      <c r="K17" s="17"/>
    </row>
    <row r="18" ht="17" customHeight="1" spans="1:11">
      <c r="A18" s="11"/>
      <c r="B18" s="12"/>
      <c r="C18" s="12"/>
      <c r="D18" s="12"/>
      <c r="E18" s="36"/>
      <c r="F18" s="13"/>
      <c r="G18" s="14"/>
      <c r="H18" s="14"/>
      <c r="I18" s="16"/>
      <c r="J18" s="14"/>
      <c r="K18" s="17"/>
    </row>
    <row r="19" ht="17.75" customHeight="1" spans="1:11">
      <c r="A19" s="11"/>
      <c r="B19" s="12"/>
      <c r="C19" s="12"/>
      <c r="D19" s="12"/>
      <c r="E19" s="36"/>
      <c r="F19" s="13"/>
      <c r="G19" s="14"/>
      <c r="H19" s="14"/>
      <c r="I19" s="16"/>
      <c r="J19" s="14"/>
      <c r="K19" s="17"/>
    </row>
    <row r="20" ht="17.75" customHeight="1" spans="1:11">
      <c r="A20" s="11"/>
      <c r="B20" s="12"/>
      <c r="C20" s="12"/>
      <c r="D20" s="12"/>
      <c r="E20" s="36"/>
      <c r="F20" s="13"/>
      <c r="G20" s="14"/>
      <c r="H20" s="14"/>
      <c r="I20" s="16"/>
      <c r="J20" s="14"/>
      <c r="K20" s="17"/>
    </row>
    <row r="21" ht="17" customHeight="1" spans="1:11">
      <c r="A21" s="11"/>
      <c r="B21" s="12"/>
      <c r="C21" s="12"/>
      <c r="D21" s="12"/>
      <c r="E21" s="36"/>
      <c r="F21" s="13"/>
      <c r="G21" s="14"/>
      <c r="H21" s="14"/>
      <c r="I21" s="16"/>
      <c r="J21" s="14"/>
      <c r="K21" s="17"/>
    </row>
    <row r="22" ht="17.75" customHeight="1" spans="1:11">
      <c r="A22" s="11"/>
      <c r="B22" s="12"/>
      <c r="C22" s="12"/>
      <c r="D22" s="12"/>
      <c r="E22" s="36"/>
      <c r="F22" s="13"/>
      <c r="G22" s="14"/>
      <c r="H22" s="14"/>
      <c r="I22" s="16"/>
      <c r="J22" s="14"/>
      <c r="K22" s="17"/>
    </row>
    <row r="23" ht="17" customHeight="1" spans="1:11">
      <c r="A23" s="11"/>
      <c r="B23" s="12"/>
      <c r="C23" s="12"/>
      <c r="D23" s="12"/>
      <c r="E23" s="36"/>
      <c r="F23" s="13"/>
      <c r="G23" s="14"/>
      <c r="H23" s="14"/>
      <c r="I23" s="16"/>
      <c r="J23" s="14"/>
      <c r="K23" s="17"/>
    </row>
    <row r="24" ht="17.75" customHeight="1" spans="1:11">
      <c r="A24" s="11"/>
      <c r="B24" s="12"/>
      <c r="C24" s="12"/>
      <c r="D24" s="12"/>
      <c r="E24" s="36"/>
      <c r="F24" s="13"/>
      <c r="G24" s="14"/>
      <c r="H24" s="14"/>
      <c r="I24" s="16"/>
      <c r="J24" s="14"/>
      <c r="K24" s="17"/>
    </row>
    <row r="25" ht="17.75" customHeight="1" spans="1:11">
      <c r="A25" s="11"/>
      <c r="B25" s="12"/>
      <c r="C25" s="12"/>
      <c r="D25" s="12"/>
      <c r="E25" s="36"/>
      <c r="F25" s="13"/>
      <c r="G25" s="14"/>
      <c r="H25" s="14"/>
      <c r="I25" s="16"/>
      <c r="J25" s="14"/>
      <c r="K25" s="17"/>
    </row>
    <row r="26" ht="17" customHeight="1" spans="1:11">
      <c r="A26" s="11"/>
      <c r="B26" s="12"/>
      <c r="C26" s="12"/>
      <c r="D26" s="12"/>
      <c r="E26" s="36"/>
      <c r="F26" s="13"/>
      <c r="G26" s="14"/>
      <c r="H26" s="14"/>
      <c r="I26" s="16"/>
      <c r="J26" s="14"/>
      <c r="K26" s="17"/>
    </row>
    <row r="27" ht="17.75" customHeight="1" spans="1:11">
      <c r="A27" s="11"/>
      <c r="B27" s="12"/>
      <c r="C27" s="12"/>
      <c r="D27" s="12"/>
      <c r="E27" s="36"/>
      <c r="F27" s="13"/>
      <c r="G27" s="14"/>
      <c r="H27" s="14"/>
      <c r="I27" s="16"/>
      <c r="J27" s="14"/>
      <c r="K27" s="17"/>
    </row>
    <row r="28" ht="17" customHeight="1" spans="1:11">
      <c r="A28" s="11"/>
      <c r="B28" s="12"/>
      <c r="C28" s="12"/>
      <c r="D28" s="12"/>
      <c r="E28" s="36"/>
      <c r="F28" s="13"/>
      <c r="G28" s="14"/>
      <c r="H28" s="14"/>
      <c r="I28" s="16"/>
      <c r="J28" s="14"/>
      <c r="K28" s="17"/>
    </row>
    <row r="29" ht="17.75" customHeight="1" spans="1:11">
      <c r="A29" s="11"/>
      <c r="B29" s="12"/>
      <c r="C29" s="12"/>
      <c r="D29" s="12"/>
      <c r="E29" s="36"/>
      <c r="F29" s="13"/>
      <c r="G29" s="14"/>
      <c r="H29" s="14"/>
      <c r="I29" s="16"/>
      <c r="J29" s="14"/>
      <c r="K29" s="17"/>
    </row>
    <row r="30" ht="17.75" customHeight="1" spans="1:11">
      <c r="A30" s="11"/>
      <c r="B30" s="21"/>
      <c r="C30" s="21"/>
      <c r="D30" s="21"/>
      <c r="E30" s="57"/>
      <c r="F30" s="22"/>
      <c r="G30" s="23"/>
      <c r="H30" s="23"/>
      <c r="I30" s="26"/>
      <c r="J30" s="23"/>
      <c r="K30" s="27"/>
    </row>
    <row r="31" ht="11.85" customHeight="1" spans="1:11">
      <c r="A31" s="31"/>
      <c r="B31" s="29"/>
      <c r="C31" s="29"/>
      <c r="D31" s="29"/>
      <c r="E31" s="29"/>
      <c r="F31" s="29"/>
      <c r="G31" s="29"/>
      <c r="H31" s="29"/>
      <c r="I31" s="29"/>
      <c r="J31" s="29"/>
      <c r="K31" s="29"/>
    </row>
    <row r="32" ht="23.7" customHeight="1" spans="1:11">
      <c r="E32" s="30" t="s">
        <v>29</v>
      </c>
      <c r="F32" s="30"/>
      <c r="G32" s="30"/>
      <c r="H32" s="30"/>
      <c r="I32" s="30"/>
      <c r="J32" s="30"/>
      <c r="K32" s="30"/>
    </row>
  </sheetData>
  <mergeCells count="64">
    <mergeCell ref="A1:K1"/>
    <mergeCell ref="A2:H2"/>
    <mergeCell ref="I2:K2"/>
    <mergeCell ref="D3:E3"/>
    <mergeCell ref="H3:I3"/>
    <mergeCell ref="D4:E4"/>
    <mergeCell ref="H4:I4"/>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A31:K31"/>
    <mergeCell ref="E32:K32"/>
    <mergeCell ref="A5:A7"/>
    <mergeCell ref="B5:B7"/>
    <mergeCell ref="C5:C7"/>
    <mergeCell ref="F5:F7"/>
    <mergeCell ref="G5:G7"/>
    <mergeCell ref="J5:J7"/>
    <mergeCell ref="K5:K7"/>
    <mergeCell ref="D5:E7"/>
    <mergeCell ref="H5:I7"/>
  </mergeCells>
  <pageMargins left="0.590551181102362" right="0.393700787401575" top="0.393700787401575" bottom="0.47244094488189" header="0" footer="0"/>
  <pageSetup paperSize="1" scale="9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view="pageBreakPreview" zoomScaleNormal="100" topLeftCell="A16" workbookViewId="0">
      <selection activeCell="A37" sqref="$A37:$XFD38"/>
    </sheetView>
  </sheetViews>
  <sheetFormatPr defaultColWidth="9" defaultRowHeight="12.75" outlineLevelCol="5"/>
  <cols>
    <col min="1" max="1" width="7.96190476190476" customWidth="1"/>
    <col min="2" max="2" width="44.0285714285714" customWidth="1"/>
    <col min="3" max="3" width="6.16190476190476" customWidth="1"/>
    <col min="4" max="4" width="16.6857142857143" customWidth="1"/>
    <col min="5" max="5" width="4.1047619047619" customWidth="1"/>
    <col min="6" max="6" width="14.5047619047619" customWidth="1"/>
  </cols>
  <sheetData>
    <row r="1" ht="34.8" customHeight="1" spans="1:6">
      <c r="A1" s="1" t="s">
        <v>844</v>
      </c>
      <c r="B1" s="1"/>
      <c r="C1" s="1"/>
      <c r="D1" s="1"/>
      <c r="E1" s="1"/>
      <c r="F1" s="1"/>
    </row>
    <row r="2" ht="13.3" customHeight="1" spans="1:6">
      <c r="A2" s="2" t="s">
        <v>32</v>
      </c>
      <c r="B2" s="2"/>
      <c r="C2" s="2"/>
      <c r="D2" s="2"/>
      <c r="E2" s="3" t="s">
        <v>831</v>
      </c>
      <c r="F2" s="3"/>
    </row>
    <row r="3" ht="13.3" customHeight="1" spans="1:6">
      <c r="A3" s="4" t="s">
        <v>34</v>
      </c>
      <c r="B3" s="4"/>
      <c r="C3" s="4"/>
      <c r="D3" s="4"/>
      <c r="E3" s="5"/>
      <c r="F3" s="5"/>
    </row>
    <row r="4" ht="46.65" customHeight="1" spans="1:6">
      <c r="A4" s="6" t="s">
        <v>35</v>
      </c>
      <c r="B4" s="7" t="s">
        <v>37</v>
      </c>
      <c r="C4" s="7" t="s">
        <v>845</v>
      </c>
      <c r="D4" s="32"/>
      <c r="E4" s="8"/>
      <c r="F4" s="9" t="s">
        <v>45</v>
      </c>
    </row>
    <row r="5" ht="17.75" customHeight="1" spans="1:6">
      <c r="A5" s="11" t="s">
        <v>46</v>
      </c>
      <c r="B5" s="12" t="s">
        <v>846</v>
      </c>
      <c r="C5" s="14" t="s">
        <v>50</v>
      </c>
      <c r="D5" s="33"/>
      <c r="E5" s="16"/>
      <c r="F5" s="17"/>
    </row>
    <row r="6" ht="17.75" customHeight="1" spans="1:6">
      <c r="A6" s="11"/>
      <c r="B6" s="12" t="s">
        <v>759</v>
      </c>
      <c r="C6" s="15">
        <f>ROUND(IF(OR(ISERROR(C5),C5=""),0,C5),2)</f>
        <v>0</v>
      </c>
      <c r="D6" s="33"/>
      <c r="E6" s="16"/>
      <c r="F6" s="17"/>
    </row>
    <row r="7" ht="17" customHeight="1" spans="1:6">
      <c r="A7" s="11"/>
      <c r="B7" s="12"/>
      <c r="C7" s="14"/>
      <c r="D7" s="33"/>
      <c r="E7" s="16"/>
      <c r="F7" s="17"/>
    </row>
    <row r="8" ht="17.75" customHeight="1" spans="1:6">
      <c r="A8" s="11"/>
      <c r="B8" s="12"/>
      <c r="C8" s="14"/>
      <c r="D8" s="33"/>
      <c r="E8" s="16"/>
      <c r="F8" s="17"/>
    </row>
    <row r="9" ht="17.75" customHeight="1" spans="1:6">
      <c r="A9" s="11"/>
      <c r="B9" s="12"/>
      <c r="C9" s="14"/>
      <c r="D9" s="33"/>
      <c r="E9" s="16"/>
      <c r="F9" s="17"/>
    </row>
    <row r="10" ht="17" customHeight="1" spans="1:6">
      <c r="A10" s="11"/>
      <c r="B10" s="12"/>
      <c r="C10" s="14"/>
      <c r="D10" s="33"/>
      <c r="E10" s="16"/>
      <c r="F10" s="17"/>
    </row>
    <row r="11" ht="17.75" customHeight="1" spans="1:6">
      <c r="A11" s="11"/>
      <c r="B11" s="12"/>
      <c r="C11" s="14"/>
      <c r="D11" s="33"/>
      <c r="E11" s="16"/>
      <c r="F11" s="17"/>
    </row>
    <row r="12" ht="17" customHeight="1" spans="1:6">
      <c r="A12" s="11"/>
      <c r="B12" s="12"/>
      <c r="C12" s="14"/>
      <c r="D12" s="33"/>
      <c r="E12" s="16"/>
      <c r="F12" s="17"/>
    </row>
    <row r="13" ht="17.75" customHeight="1" spans="1:6">
      <c r="A13" s="11"/>
      <c r="B13" s="12"/>
      <c r="C13" s="14"/>
      <c r="D13" s="33"/>
      <c r="E13" s="16"/>
      <c r="F13" s="17"/>
    </row>
    <row r="14" ht="17.75" customHeight="1" spans="1:6">
      <c r="A14" s="11"/>
      <c r="B14" s="12"/>
      <c r="C14" s="14"/>
      <c r="D14" s="33"/>
      <c r="E14" s="16"/>
      <c r="F14" s="17"/>
    </row>
    <row r="15" ht="17" customHeight="1" spans="1:6">
      <c r="A15" s="11"/>
      <c r="B15" s="12"/>
      <c r="C15" s="14"/>
      <c r="D15" s="33"/>
      <c r="E15" s="16"/>
      <c r="F15" s="17"/>
    </row>
    <row r="16" ht="17.75" customHeight="1" spans="1:6">
      <c r="A16" s="11"/>
      <c r="B16" s="12"/>
      <c r="C16" s="14"/>
      <c r="D16" s="33"/>
      <c r="E16" s="16"/>
      <c r="F16" s="17"/>
    </row>
    <row r="17" ht="17.75" customHeight="1" spans="1:6">
      <c r="A17" s="11"/>
      <c r="B17" s="12"/>
      <c r="C17" s="14"/>
      <c r="D17" s="33"/>
      <c r="E17" s="16"/>
      <c r="F17" s="17"/>
    </row>
    <row r="18" ht="17" customHeight="1" spans="1:6">
      <c r="A18" s="11"/>
      <c r="B18" s="12"/>
      <c r="C18" s="14"/>
      <c r="D18" s="33"/>
      <c r="E18" s="16"/>
      <c r="F18" s="17"/>
    </row>
    <row r="19" ht="17.75" customHeight="1" spans="1:6">
      <c r="A19" s="11"/>
      <c r="B19" s="12"/>
      <c r="C19" s="14"/>
      <c r="D19" s="33"/>
      <c r="E19" s="16"/>
      <c r="F19" s="17"/>
    </row>
    <row r="20" ht="17" customHeight="1" spans="1:6">
      <c r="A20" s="11"/>
      <c r="B20" s="12"/>
      <c r="C20" s="14"/>
      <c r="D20" s="33"/>
      <c r="E20" s="16"/>
      <c r="F20" s="17"/>
    </row>
    <row r="21" ht="17.75" customHeight="1" spans="1:6">
      <c r="A21" s="11"/>
      <c r="B21" s="12"/>
      <c r="C21" s="14"/>
      <c r="D21" s="33"/>
      <c r="E21" s="16"/>
      <c r="F21" s="17"/>
    </row>
    <row r="22" ht="17.75" customHeight="1" spans="1:6">
      <c r="A22" s="11"/>
      <c r="B22" s="12"/>
      <c r="C22" s="14"/>
      <c r="D22" s="33"/>
      <c r="E22" s="16"/>
      <c r="F22" s="17"/>
    </row>
    <row r="23" ht="17" customHeight="1" spans="1:6">
      <c r="A23" s="11"/>
      <c r="B23" s="12"/>
      <c r="C23" s="14"/>
      <c r="D23" s="33"/>
      <c r="E23" s="16"/>
      <c r="F23" s="17"/>
    </row>
    <row r="24" ht="17.75" customHeight="1" spans="1:6">
      <c r="A24" s="11"/>
      <c r="B24" s="12"/>
      <c r="C24" s="14"/>
      <c r="D24" s="33"/>
      <c r="E24" s="16"/>
      <c r="F24" s="17"/>
    </row>
    <row r="25" ht="17.75" customHeight="1" spans="1:6">
      <c r="A25" s="11"/>
      <c r="B25" s="12"/>
      <c r="C25" s="14"/>
      <c r="D25" s="33"/>
      <c r="E25" s="16"/>
      <c r="F25" s="17"/>
    </row>
    <row r="26" ht="17" customHeight="1" spans="1:6">
      <c r="A26" s="11"/>
      <c r="B26" s="12"/>
      <c r="C26" s="14"/>
      <c r="D26" s="33"/>
      <c r="E26" s="16"/>
      <c r="F26" s="17"/>
    </row>
    <row r="27" ht="17.75" customHeight="1" spans="1:6">
      <c r="A27" s="11"/>
      <c r="B27" s="12"/>
      <c r="C27" s="14"/>
      <c r="D27" s="33"/>
      <c r="E27" s="16"/>
      <c r="F27" s="17"/>
    </row>
    <row r="28" ht="17" customHeight="1" spans="1:6">
      <c r="A28" s="11"/>
      <c r="B28" s="12"/>
      <c r="C28" s="14"/>
      <c r="D28" s="33"/>
      <c r="E28" s="16"/>
      <c r="F28" s="17"/>
    </row>
    <row r="29" ht="17.75" customHeight="1" spans="1:6">
      <c r="A29" s="11"/>
      <c r="B29" s="12"/>
      <c r="C29" s="14"/>
      <c r="D29" s="33"/>
      <c r="E29" s="16"/>
      <c r="F29" s="17"/>
    </row>
    <row r="30" ht="17.75" customHeight="1" spans="1:6">
      <c r="A30" s="11"/>
      <c r="B30" s="12"/>
      <c r="C30" s="14"/>
      <c r="D30" s="33"/>
      <c r="E30" s="16"/>
      <c r="F30" s="17"/>
    </row>
    <row r="31" ht="17" customHeight="1" spans="1:6">
      <c r="A31" s="11"/>
      <c r="B31" s="12"/>
      <c r="C31" s="14"/>
      <c r="D31" s="33"/>
      <c r="E31" s="16"/>
      <c r="F31" s="17"/>
    </row>
    <row r="32" ht="17.75" customHeight="1" spans="1:6">
      <c r="A32" s="11"/>
      <c r="B32" s="12"/>
      <c r="C32" s="14"/>
      <c r="D32" s="33"/>
      <c r="E32" s="16"/>
      <c r="F32" s="17"/>
    </row>
    <row r="33" ht="17" customHeight="1" spans="1:6">
      <c r="A33" s="11"/>
      <c r="B33" s="12"/>
      <c r="C33" s="14"/>
      <c r="D33" s="33"/>
      <c r="E33" s="16"/>
      <c r="F33" s="17"/>
    </row>
    <row r="34" ht="17.75" customHeight="1" spans="1:6">
      <c r="A34" s="11"/>
      <c r="B34" s="12"/>
      <c r="C34" s="14"/>
      <c r="D34" s="33"/>
      <c r="E34" s="16"/>
      <c r="F34" s="17"/>
    </row>
    <row r="35" ht="17.75" customHeight="1" spans="1:6">
      <c r="A35" s="11"/>
      <c r="B35" s="12"/>
      <c r="C35" s="14"/>
      <c r="D35" s="33"/>
      <c r="E35" s="16"/>
      <c r="F35" s="17"/>
    </row>
    <row r="36" ht="17" customHeight="1" spans="1:6">
      <c r="A36" s="11"/>
      <c r="B36" s="12"/>
      <c r="C36" s="14"/>
      <c r="D36" s="33"/>
      <c r="E36" s="16"/>
      <c r="F36" s="17"/>
    </row>
    <row r="37" ht="17" customHeight="1" spans="1:6">
      <c r="A37" s="11"/>
      <c r="B37" s="12"/>
      <c r="C37" s="14"/>
      <c r="D37" s="33"/>
      <c r="E37" s="16"/>
      <c r="F37" s="17"/>
    </row>
    <row r="38" ht="17.75" customHeight="1" spans="1:6">
      <c r="A38" s="11"/>
      <c r="B38" s="12"/>
      <c r="C38" s="14"/>
      <c r="D38" s="33"/>
      <c r="E38" s="16"/>
      <c r="F38" s="17"/>
    </row>
    <row r="39" ht="17" customHeight="1" spans="1:6">
      <c r="A39" s="11"/>
      <c r="B39" s="12"/>
      <c r="C39" s="14"/>
      <c r="D39" s="33"/>
      <c r="E39" s="16"/>
      <c r="F39" s="17"/>
    </row>
    <row r="40" ht="17.75" customHeight="1" spans="1:6">
      <c r="A40" s="11"/>
      <c r="B40" s="21"/>
      <c r="C40" s="23"/>
      <c r="D40" s="34"/>
      <c r="E40" s="26"/>
      <c r="F40" s="27"/>
    </row>
    <row r="41" ht="5.2" customHeight="1" spans="1:6">
      <c r="A41" s="31"/>
      <c r="B41" s="29"/>
      <c r="C41" s="29"/>
      <c r="D41" s="29"/>
      <c r="E41" s="29"/>
      <c r="F41" s="29"/>
    </row>
    <row r="42" ht="23.7" customHeight="1" spans="1:6">
      <c r="D42" s="30" t="s">
        <v>29</v>
      </c>
      <c r="E42" s="30"/>
      <c r="F42" s="30"/>
    </row>
  </sheetData>
  <mergeCells count="43">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A41:F41"/>
    <mergeCell ref="D42:F42"/>
  </mergeCells>
  <pageMargins left="0.590551181102362" right="0.393700787401575" top="0.393700787401575" bottom="0.47244094488189" header="0" footer="0"/>
  <pageSetup paperSize="1" scale="9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view="pageBreakPreview" zoomScaleNormal="100" workbookViewId="0">
      <selection activeCell="A34" sqref="$A34:$XFD35"/>
    </sheetView>
  </sheetViews>
  <sheetFormatPr defaultColWidth="9" defaultRowHeight="12.75"/>
  <cols>
    <col min="1" max="2" width="7.19047619047619" customWidth="1"/>
    <col min="3" max="3" width="19.7714285714286" customWidth="1"/>
    <col min="4" max="4" width="8.85714285714286" customWidth="1"/>
    <col min="5" max="5" width="13.0952380952381" customWidth="1"/>
    <col min="6" max="6" width="2.05714285714286" customWidth="1"/>
    <col min="7" max="7" width="10.2666666666667" customWidth="1"/>
    <col min="8" max="8" width="9.14285714285714" customWidth="1"/>
    <col min="9" max="9" width="5.78095238095238" customWidth="1"/>
    <col min="10" max="10" width="12.8380952380952" customWidth="1"/>
  </cols>
  <sheetData>
    <row r="1" ht="34.8" customHeight="1" spans="1:10">
      <c r="A1" s="1" t="s">
        <v>847</v>
      </c>
      <c r="B1" s="1"/>
      <c r="C1" s="1"/>
      <c r="D1" s="1"/>
      <c r="E1" s="1"/>
      <c r="F1" s="1"/>
      <c r="G1" s="1"/>
      <c r="H1" s="1"/>
      <c r="I1" s="1"/>
      <c r="J1" s="1"/>
    </row>
    <row r="2" ht="13.3" customHeight="1" spans="1:10">
      <c r="A2" s="2" t="s">
        <v>32</v>
      </c>
      <c r="B2" s="2"/>
      <c r="C2" s="2"/>
      <c r="D2" s="2"/>
      <c r="E2" s="2"/>
      <c r="F2" s="2"/>
      <c r="G2" s="2"/>
      <c r="H2" s="2"/>
      <c r="I2" s="3" t="s">
        <v>831</v>
      </c>
      <c r="J2" s="3"/>
    </row>
    <row r="3" ht="13.3" customHeight="1" spans="1:10">
      <c r="A3" s="4" t="s">
        <v>34</v>
      </c>
      <c r="B3" s="4"/>
      <c r="C3" s="4"/>
      <c r="D3" s="4"/>
      <c r="E3" s="4"/>
      <c r="F3" s="4"/>
      <c r="G3" s="4"/>
      <c r="H3" s="4"/>
      <c r="I3" s="5"/>
      <c r="J3" s="5"/>
    </row>
    <row r="4" ht="46.65" customHeight="1" spans="1:10">
      <c r="A4" s="6" t="s">
        <v>35</v>
      </c>
      <c r="B4" s="7" t="s">
        <v>848</v>
      </c>
      <c r="C4" s="7" t="s">
        <v>849</v>
      </c>
      <c r="D4" s="7" t="s">
        <v>40</v>
      </c>
      <c r="E4" s="7" t="s">
        <v>850</v>
      </c>
      <c r="F4" s="7" t="s">
        <v>42</v>
      </c>
      <c r="G4" s="8"/>
      <c r="H4" s="7" t="s">
        <v>43</v>
      </c>
      <c r="I4" s="8"/>
      <c r="J4" s="9" t="s">
        <v>45</v>
      </c>
    </row>
    <row r="5" ht="17.75" customHeight="1" spans="1:10">
      <c r="A5" s="11" t="s">
        <v>46</v>
      </c>
      <c r="B5" s="12"/>
      <c r="C5" s="12" t="s">
        <v>851</v>
      </c>
      <c r="D5" s="13"/>
      <c r="E5" s="14" t="s">
        <v>50</v>
      </c>
      <c r="F5" s="14" t="s">
        <v>50</v>
      </c>
      <c r="G5" s="16"/>
      <c r="H5" s="14" t="s">
        <v>50</v>
      </c>
      <c r="I5" s="16"/>
      <c r="J5" s="17"/>
    </row>
    <row r="6" ht="17.75" customHeight="1" spans="1:10">
      <c r="A6" s="11" t="s">
        <v>162</v>
      </c>
      <c r="B6" s="12"/>
      <c r="C6" s="12" t="s">
        <v>852</v>
      </c>
      <c r="D6" s="13"/>
      <c r="E6" s="14" t="s">
        <v>50</v>
      </c>
      <c r="F6" s="14" t="s">
        <v>50</v>
      </c>
      <c r="G6" s="16"/>
      <c r="H6" s="14" t="s">
        <v>50</v>
      </c>
      <c r="I6" s="16"/>
      <c r="J6" s="17"/>
    </row>
    <row r="7" ht="17" customHeight="1" spans="1:10">
      <c r="A7" s="11" t="s">
        <v>293</v>
      </c>
      <c r="B7" s="12"/>
      <c r="C7" s="12" t="s">
        <v>853</v>
      </c>
      <c r="D7" s="13"/>
      <c r="E7" s="14" t="s">
        <v>50</v>
      </c>
      <c r="F7" s="14" t="s">
        <v>50</v>
      </c>
      <c r="G7" s="16"/>
      <c r="H7" s="14" t="s">
        <v>50</v>
      </c>
      <c r="I7" s="16"/>
      <c r="J7" s="17"/>
    </row>
    <row r="8" ht="17.75" customHeight="1" spans="1:10">
      <c r="A8" s="11"/>
      <c r="B8" s="12"/>
      <c r="C8" s="12" t="s">
        <v>759</v>
      </c>
      <c r="D8" s="13"/>
      <c r="E8" s="14"/>
      <c r="F8" s="14"/>
      <c r="G8" s="16"/>
      <c r="H8" s="15">
        <f>ROUND(IF(OR(ISERROR(H5),H5=""),0,H5)+IF(OR(ISERROR(H6),H6=""),0,H6)+IF(OR(ISERROR(H7),H7=""),0,H7),2)</f>
        <v>0</v>
      </c>
      <c r="I8" s="16"/>
      <c r="J8" s="17"/>
    </row>
    <row r="9" ht="17.75" customHeight="1" spans="1:10">
      <c r="A9" s="11"/>
      <c r="B9" s="12"/>
      <c r="C9" s="12"/>
      <c r="D9" s="13"/>
      <c r="E9" s="14"/>
      <c r="F9" s="14"/>
      <c r="G9" s="16"/>
      <c r="H9" s="14"/>
      <c r="I9" s="16"/>
      <c r="J9" s="17"/>
    </row>
    <row r="10" ht="17" customHeight="1" spans="1:10">
      <c r="A10" s="11"/>
      <c r="B10" s="12"/>
      <c r="C10" s="12"/>
      <c r="D10" s="13"/>
      <c r="E10" s="14"/>
      <c r="F10" s="14"/>
      <c r="G10" s="16"/>
      <c r="H10" s="14"/>
      <c r="I10" s="16"/>
      <c r="J10" s="17"/>
    </row>
    <row r="11" ht="17.75" customHeight="1" spans="1:10">
      <c r="A11" s="11"/>
      <c r="B11" s="12"/>
      <c r="C11" s="12"/>
      <c r="D11" s="13"/>
      <c r="E11" s="14"/>
      <c r="F11" s="14"/>
      <c r="G11" s="16"/>
      <c r="H11" s="14"/>
      <c r="I11" s="16"/>
      <c r="J11" s="17"/>
    </row>
    <row r="12" ht="17" customHeight="1" spans="1:10">
      <c r="A12" s="11"/>
      <c r="B12" s="12"/>
      <c r="C12" s="12"/>
      <c r="D12" s="13"/>
      <c r="E12" s="14"/>
      <c r="F12" s="14"/>
      <c r="G12" s="16"/>
      <c r="H12" s="14"/>
      <c r="I12" s="16"/>
      <c r="J12" s="17"/>
    </row>
    <row r="13" ht="17.75" customHeight="1" spans="1:10">
      <c r="A13" s="11"/>
      <c r="B13" s="12"/>
      <c r="C13" s="12"/>
      <c r="D13" s="13"/>
      <c r="E13" s="14"/>
      <c r="F13" s="14"/>
      <c r="G13" s="16"/>
      <c r="H13" s="14"/>
      <c r="I13" s="16"/>
      <c r="J13" s="17"/>
    </row>
    <row r="14" ht="17.75" customHeight="1" spans="1:10">
      <c r="A14" s="11"/>
      <c r="B14" s="12"/>
      <c r="C14" s="12"/>
      <c r="D14" s="13"/>
      <c r="E14" s="14"/>
      <c r="F14" s="14"/>
      <c r="G14" s="16"/>
      <c r="H14" s="14"/>
      <c r="I14" s="16"/>
      <c r="J14" s="17"/>
    </row>
    <row r="15" ht="17" customHeight="1" spans="1:10">
      <c r="A15" s="11"/>
      <c r="B15" s="12"/>
      <c r="C15" s="12"/>
      <c r="D15" s="13"/>
      <c r="E15" s="14"/>
      <c r="F15" s="14"/>
      <c r="G15" s="16"/>
      <c r="H15" s="14"/>
      <c r="I15" s="16"/>
      <c r="J15" s="17"/>
    </row>
    <row r="16" ht="17.75" customHeight="1" spans="1:10">
      <c r="A16" s="11"/>
      <c r="B16" s="12"/>
      <c r="C16" s="12"/>
      <c r="D16" s="13"/>
      <c r="E16" s="14"/>
      <c r="F16" s="14"/>
      <c r="G16" s="16"/>
      <c r="H16" s="14"/>
      <c r="I16" s="16"/>
      <c r="J16" s="17"/>
    </row>
    <row r="17" ht="17.75" customHeight="1" spans="1:10">
      <c r="A17" s="11"/>
      <c r="B17" s="12"/>
      <c r="C17" s="12"/>
      <c r="D17" s="13"/>
      <c r="E17" s="14"/>
      <c r="F17" s="14"/>
      <c r="G17" s="16"/>
      <c r="H17" s="14"/>
      <c r="I17" s="16"/>
      <c r="J17" s="17"/>
    </row>
    <row r="18" ht="17" customHeight="1" spans="1:10">
      <c r="A18" s="11"/>
      <c r="B18" s="12"/>
      <c r="C18" s="12"/>
      <c r="D18" s="13"/>
      <c r="E18" s="14"/>
      <c r="F18" s="14"/>
      <c r="G18" s="16"/>
      <c r="H18" s="14"/>
      <c r="I18" s="16"/>
      <c r="J18" s="17"/>
    </row>
    <row r="19" ht="17.75" customHeight="1" spans="1:10">
      <c r="A19" s="11"/>
      <c r="B19" s="12"/>
      <c r="C19" s="12"/>
      <c r="D19" s="13"/>
      <c r="E19" s="14"/>
      <c r="F19" s="14"/>
      <c r="G19" s="16"/>
      <c r="H19" s="14"/>
      <c r="I19" s="16"/>
      <c r="J19" s="17"/>
    </row>
    <row r="20" ht="17" customHeight="1" spans="1:10">
      <c r="A20" s="11"/>
      <c r="B20" s="12"/>
      <c r="C20" s="12"/>
      <c r="D20" s="13"/>
      <c r="E20" s="14"/>
      <c r="F20" s="14"/>
      <c r="G20" s="16"/>
      <c r="H20" s="14"/>
      <c r="I20" s="16"/>
      <c r="J20" s="17"/>
    </row>
    <row r="21" ht="17.75" customHeight="1" spans="1:10">
      <c r="A21" s="11"/>
      <c r="B21" s="12"/>
      <c r="C21" s="12"/>
      <c r="D21" s="13"/>
      <c r="E21" s="14"/>
      <c r="F21" s="14"/>
      <c r="G21" s="16"/>
      <c r="H21" s="14"/>
      <c r="I21" s="16"/>
      <c r="J21" s="17"/>
    </row>
    <row r="22" ht="17.75" customHeight="1" spans="1:10">
      <c r="A22" s="11"/>
      <c r="B22" s="12"/>
      <c r="C22" s="12"/>
      <c r="D22" s="13"/>
      <c r="E22" s="14"/>
      <c r="F22" s="14"/>
      <c r="G22" s="16"/>
      <c r="H22" s="14"/>
      <c r="I22" s="16"/>
      <c r="J22" s="17"/>
    </row>
    <row r="23" ht="17" customHeight="1" spans="1:10">
      <c r="A23" s="11"/>
      <c r="B23" s="12"/>
      <c r="C23" s="12"/>
      <c r="D23" s="13"/>
      <c r="E23" s="14"/>
      <c r="F23" s="14"/>
      <c r="G23" s="16"/>
      <c r="H23" s="14"/>
      <c r="I23" s="16"/>
      <c r="J23" s="17"/>
    </row>
    <row r="24" ht="17.75" customHeight="1" spans="1:10">
      <c r="A24" s="11"/>
      <c r="B24" s="12"/>
      <c r="C24" s="12"/>
      <c r="D24" s="13"/>
      <c r="E24" s="14"/>
      <c r="F24" s="14"/>
      <c r="G24" s="16"/>
      <c r="H24" s="14"/>
      <c r="I24" s="16"/>
      <c r="J24" s="17"/>
    </row>
    <row r="25" ht="17.75" customHeight="1" spans="1:10">
      <c r="A25" s="11"/>
      <c r="B25" s="12"/>
      <c r="C25" s="12"/>
      <c r="D25" s="13"/>
      <c r="E25" s="14"/>
      <c r="F25" s="14"/>
      <c r="G25" s="16"/>
      <c r="H25" s="14"/>
      <c r="I25" s="16"/>
      <c r="J25" s="17"/>
    </row>
    <row r="26" ht="17" customHeight="1" spans="1:10">
      <c r="A26" s="11"/>
      <c r="B26" s="12"/>
      <c r="C26" s="12"/>
      <c r="D26" s="13"/>
      <c r="E26" s="14"/>
      <c r="F26" s="14"/>
      <c r="G26" s="16"/>
      <c r="H26" s="14"/>
      <c r="I26" s="16"/>
      <c r="J26" s="17"/>
    </row>
    <row r="27" ht="17.75" customHeight="1" spans="1:10">
      <c r="A27" s="11"/>
      <c r="B27" s="12"/>
      <c r="C27" s="12"/>
      <c r="D27" s="13"/>
      <c r="E27" s="14"/>
      <c r="F27" s="14"/>
      <c r="G27" s="16"/>
      <c r="H27" s="14"/>
      <c r="I27" s="16"/>
      <c r="J27" s="17"/>
    </row>
    <row r="28" ht="17" customHeight="1" spans="1:10">
      <c r="A28" s="11"/>
      <c r="B28" s="12"/>
      <c r="C28" s="12"/>
      <c r="D28" s="13"/>
      <c r="E28" s="14"/>
      <c r="F28" s="14"/>
      <c r="G28" s="16"/>
      <c r="H28" s="14"/>
      <c r="I28" s="16"/>
      <c r="J28" s="17"/>
    </row>
    <row r="29" ht="17.75" customHeight="1" spans="1:10">
      <c r="A29" s="11"/>
      <c r="B29" s="12"/>
      <c r="C29" s="12"/>
      <c r="D29" s="13"/>
      <c r="E29" s="14"/>
      <c r="F29" s="14"/>
      <c r="G29" s="16"/>
      <c r="H29" s="14"/>
      <c r="I29" s="16"/>
      <c r="J29" s="17"/>
    </row>
    <row r="30" ht="17.75" customHeight="1" spans="1:10">
      <c r="A30" s="11"/>
      <c r="B30" s="12"/>
      <c r="C30" s="12"/>
      <c r="D30" s="13"/>
      <c r="E30" s="14"/>
      <c r="F30" s="14"/>
      <c r="G30" s="16"/>
      <c r="H30" s="14"/>
      <c r="I30" s="16"/>
      <c r="J30" s="17"/>
    </row>
    <row r="31" ht="17" customHeight="1" spans="1:10">
      <c r="A31" s="11"/>
      <c r="B31" s="12"/>
      <c r="C31" s="12"/>
      <c r="D31" s="13"/>
      <c r="E31" s="14"/>
      <c r="F31" s="14"/>
      <c r="G31" s="16"/>
      <c r="H31" s="14"/>
      <c r="I31" s="16"/>
      <c r="J31" s="17"/>
    </row>
    <row r="32" ht="17.75" customHeight="1" spans="1:10">
      <c r="A32" s="11"/>
      <c r="B32" s="12"/>
      <c r="C32" s="12"/>
      <c r="D32" s="13"/>
      <c r="E32" s="14"/>
      <c r="F32" s="14"/>
      <c r="G32" s="16"/>
      <c r="H32" s="14"/>
      <c r="I32" s="16"/>
      <c r="J32" s="17"/>
    </row>
    <row r="33" ht="17" customHeight="1" spans="1:10">
      <c r="A33" s="11"/>
      <c r="B33" s="12"/>
      <c r="C33" s="12"/>
      <c r="D33" s="13"/>
      <c r="E33" s="14"/>
      <c r="F33" s="14"/>
      <c r="G33" s="16"/>
      <c r="H33" s="14"/>
      <c r="I33" s="16"/>
      <c r="J33" s="17"/>
    </row>
    <row r="34" ht="17" customHeight="1" spans="1:10">
      <c r="A34" s="11"/>
      <c r="B34" s="12"/>
      <c r="C34" s="12"/>
      <c r="D34" s="13"/>
      <c r="E34" s="14"/>
      <c r="F34" s="14"/>
      <c r="G34" s="16"/>
      <c r="H34" s="14"/>
      <c r="I34" s="16"/>
      <c r="J34" s="17"/>
    </row>
    <row r="35" ht="17.75" customHeight="1" spans="1:10">
      <c r="A35" s="11"/>
      <c r="B35" s="12"/>
      <c r="C35" s="12"/>
      <c r="D35" s="13"/>
      <c r="E35" s="14"/>
      <c r="F35" s="14"/>
      <c r="G35" s="16"/>
      <c r="H35" s="14"/>
      <c r="I35" s="16"/>
      <c r="J35" s="17"/>
    </row>
    <row r="36" ht="17.75" customHeight="1" spans="1:10">
      <c r="A36" s="11"/>
      <c r="B36" s="12"/>
      <c r="C36" s="12"/>
      <c r="D36" s="13"/>
      <c r="E36" s="14"/>
      <c r="F36" s="14"/>
      <c r="G36" s="16"/>
      <c r="H36" s="14"/>
      <c r="I36" s="16"/>
      <c r="J36" s="17"/>
    </row>
    <row r="37" ht="17" customHeight="1" spans="1:10">
      <c r="A37" s="11"/>
      <c r="B37" s="12"/>
      <c r="C37" s="12"/>
      <c r="D37" s="13"/>
      <c r="E37" s="14"/>
      <c r="F37" s="14"/>
      <c r="G37" s="16"/>
      <c r="H37" s="14"/>
      <c r="I37" s="16"/>
      <c r="J37" s="17"/>
    </row>
    <row r="38" ht="17.75" customHeight="1" spans="1:10">
      <c r="A38" s="11"/>
      <c r="B38" s="12"/>
      <c r="C38" s="12"/>
      <c r="D38" s="13"/>
      <c r="E38" s="14"/>
      <c r="F38" s="14"/>
      <c r="G38" s="16"/>
      <c r="H38" s="14"/>
      <c r="I38" s="16"/>
      <c r="J38" s="17"/>
    </row>
    <row r="39" ht="17" customHeight="1" spans="1:10">
      <c r="A39" s="11"/>
      <c r="B39" s="12"/>
      <c r="C39" s="12"/>
      <c r="D39" s="13"/>
      <c r="E39" s="14"/>
      <c r="F39" s="14"/>
      <c r="G39" s="16"/>
      <c r="H39" s="14"/>
      <c r="I39" s="16"/>
      <c r="J39" s="17"/>
    </row>
    <row r="40" ht="17.75" customHeight="1" spans="1:10">
      <c r="A40" s="11"/>
      <c r="B40" s="21"/>
      <c r="C40" s="21"/>
      <c r="D40" s="22"/>
      <c r="E40" s="23"/>
      <c r="F40" s="23"/>
      <c r="G40" s="26"/>
      <c r="H40" s="23"/>
      <c r="I40" s="26"/>
      <c r="J40" s="27"/>
    </row>
    <row r="41" ht="5.2" customHeight="1" spans="1:10">
      <c r="A41" s="31"/>
      <c r="B41" s="29"/>
      <c r="C41" s="29"/>
      <c r="D41" s="29"/>
      <c r="E41" s="29"/>
      <c r="F41" s="29"/>
      <c r="G41" s="29"/>
      <c r="H41" s="29"/>
      <c r="I41" s="29"/>
      <c r="J41" s="29"/>
    </row>
    <row r="42" ht="23.7" customHeight="1" spans="1:10">
      <c r="G42" s="30" t="s">
        <v>29</v>
      </c>
      <c r="H42" s="30"/>
      <c r="I42" s="30"/>
      <c r="J42" s="30"/>
    </row>
  </sheetData>
  <mergeCells count="80">
    <mergeCell ref="A1:J1"/>
    <mergeCell ref="A2:H2"/>
    <mergeCell ref="I2:J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A41:J41"/>
    <mergeCell ref="G42:J42"/>
  </mergeCells>
  <pageMargins left="0.590551181102362" right="0.393700787401575" top="0.393700787401575" bottom="0.47244094488189" header="0" footer="0"/>
  <pageSetup paperSize="1" scale="98"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view="pageBreakPreview" zoomScaleNormal="100" topLeftCell="A4" workbookViewId="0">
      <selection activeCell="E71" sqref="E71"/>
    </sheetView>
  </sheetViews>
  <sheetFormatPr defaultColWidth="9" defaultRowHeight="12.75"/>
  <cols>
    <col min="1" max="1" width="7.82857142857143" customWidth="1"/>
    <col min="2" max="2" width="23.752380952381" customWidth="1"/>
    <col min="3" max="3" width="7.82857142857143" customWidth="1"/>
    <col min="4" max="4" width="7.96190476190476" customWidth="1"/>
    <col min="5" max="5" width="9.88571428571429" customWidth="1"/>
    <col min="6" max="6" width="9.14285714285714" customWidth="1"/>
    <col min="7" max="7" width="8.85714285714286" customWidth="1"/>
    <col min="8" max="8" width="7.82857142857143" customWidth="1"/>
    <col min="9" max="9" width="18.6095238095238" customWidth="1"/>
  </cols>
  <sheetData>
    <row r="1" ht="34.8" customHeight="1" spans="1:9">
      <c r="A1" s="1" t="s">
        <v>854</v>
      </c>
      <c r="B1" s="1"/>
      <c r="C1" s="1"/>
      <c r="D1" s="1"/>
      <c r="E1" s="1"/>
      <c r="F1" s="1"/>
      <c r="G1" s="1"/>
      <c r="H1" s="1"/>
      <c r="I1" s="1"/>
    </row>
    <row r="2" ht="13.3" customHeight="1" spans="1:9">
      <c r="A2" s="2" t="s">
        <v>32</v>
      </c>
      <c r="B2" s="2"/>
      <c r="C2" s="2"/>
      <c r="D2" s="2"/>
      <c r="E2" s="2"/>
      <c r="F2" s="2"/>
      <c r="G2" s="2"/>
      <c r="H2" s="2"/>
      <c r="I2" s="3" t="s">
        <v>855</v>
      </c>
    </row>
    <row r="3" ht="13.3" customHeight="1" spans="1:9">
      <c r="A3" s="4" t="s">
        <v>34</v>
      </c>
      <c r="B3" s="4"/>
      <c r="C3" s="4"/>
      <c r="D3" s="4"/>
      <c r="E3" s="4"/>
      <c r="F3" s="4"/>
      <c r="G3" s="4"/>
      <c r="H3" s="4"/>
      <c r="I3" s="5"/>
    </row>
    <row r="4" ht="41" customHeight="1" spans="1:9">
      <c r="A4" s="6" t="s">
        <v>35</v>
      </c>
      <c r="B4" s="7" t="s">
        <v>37</v>
      </c>
      <c r="C4" s="7" t="s">
        <v>40</v>
      </c>
      <c r="D4" s="7" t="s">
        <v>833</v>
      </c>
      <c r="E4" s="7" t="s">
        <v>42</v>
      </c>
      <c r="F4" s="7" t="s">
        <v>43</v>
      </c>
      <c r="G4" s="8"/>
      <c r="H4" s="9" t="s">
        <v>45</v>
      </c>
      <c r="I4" s="10"/>
    </row>
    <row r="5" ht="25.9" customHeight="1" spans="1:9">
      <c r="A5" s="11" t="s">
        <v>856</v>
      </c>
      <c r="B5" s="12" t="s">
        <v>857</v>
      </c>
      <c r="C5" s="13" t="s">
        <v>76</v>
      </c>
      <c r="D5" s="14" t="s">
        <v>50</v>
      </c>
      <c r="E5" s="14" t="s">
        <v>50</v>
      </c>
      <c r="F5" s="15">
        <f>ROUND(IF(OR(ISERROR(F6),F6=""),0,F6)+IF(OR(ISERROR(F7),F7=""),0,F7)+IF(OR(ISERROR(F8),F8=""),0,F8)+IF(OR(ISERROR(F9),F9=""),0,F9)+IF(OR(ISERROR(F10),F10=""),0,F10)+IF(OR(ISERROR(F11),F11=""),0,F11)+IF(OR(ISERROR(F12),F12=""),0,F12)+IF(OR(ISERROR(F13),F13=""),0,F13)+IF(OR(ISERROR(F14),F14=""),0,F14)+IF(OR(ISERROR(F15),F15=""),0,F15),2)</f>
        <v>0</v>
      </c>
      <c r="G5" s="16"/>
      <c r="H5" s="17"/>
      <c r="I5" s="18"/>
    </row>
    <row r="6" ht="25.15" customHeight="1" spans="1:9">
      <c r="A6" s="11" t="s">
        <v>46</v>
      </c>
      <c r="B6" s="12" t="s">
        <v>858</v>
      </c>
      <c r="C6" s="13" t="s">
        <v>76</v>
      </c>
      <c r="D6" s="14" t="s">
        <v>50</v>
      </c>
      <c r="E6" s="19"/>
      <c r="F6" s="15">
        <f t="shared" ref="F6:F15" si="0">ROUND(IF(OR(ISERROR(D6),D6=""),0,D6)*IF(OR(ISERROR(E6),E6=""),0,E6),2)</f>
        <v>0</v>
      </c>
      <c r="G6" s="16"/>
      <c r="H6" s="17" t="s">
        <v>859</v>
      </c>
      <c r="I6" s="18"/>
    </row>
    <row r="7" ht="37.75" customHeight="1" spans="1:9">
      <c r="A7" s="11" t="s">
        <v>162</v>
      </c>
      <c r="B7" s="12" t="s">
        <v>860</v>
      </c>
      <c r="C7" s="13" t="s">
        <v>76</v>
      </c>
      <c r="D7" s="14" t="s">
        <v>50</v>
      </c>
      <c r="E7" s="19"/>
      <c r="F7" s="15">
        <f t="shared" si="0"/>
        <v>0</v>
      </c>
      <c r="G7" s="16"/>
      <c r="H7" s="17" t="s">
        <v>861</v>
      </c>
      <c r="I7" s="18"/>
    </row>
    <row r="8" ht="25.15" customHeight="1" spans="1:9">
      <c r="A8" s="11" t="s">
        <v>293</v>
      </c>
      <c r="B8" s="12" t="s">
        <v>862</v>
      </c>
      <c r="C8" s="13" t="s">
        <v>76</v>
      </c>
      <c r="D8" s="14" t="s">
        <v>50</v>
      </c>
      <c r="E8" s="19"/>
      <c r="F8" s="15">
        <f t="shared" si="0"/>
        <v>0</v>
      </c>
      <c r="G8" s="16"/>
      <c r="H8" s="17" t="s">
        <v>863</v>
      </c>
      <c r="I8" s="18"/>
    </row>
    <row r="9" ht="37.75" customHeight="1" spans="1:9">
      <c r="A9" s="11" t="s">
        <v>385</v>
      </c>
      <c r="B9" s="12" t="s">
        <v>864</v>
      </c>
      <c r="C9" s="13" t="s">
        <v>76</v>
      </c>
      <c r="D9" s="14" t="s">
        <v>50</v>
      </c>
      <c r="E9" s="19"/>
      <c r="F9" s="15">
        <f t="shared" si="0"/>
        <v>0</v>
      </c>
      <c r="G9" s="16"/>
      <c r="H9" s="17" t="s">
        <v>865</v>
      </c>
      <c r="I9" s="18"/>
    </row>
    <row r="10" ht="17" customHeight="1" spans="1:9">
      <c r="A10" s="11" t="s">
        <v>245</v>
      </c>
      <c r="B10" s="12" t="s">
        <v>866</v>
      </c>
      <c r="C10" s="13" t="s">
        <v>76</v>
      </c>
      <c r="D10" s="14" t="s">
        <v>50</v>
      </c>
      <c r="E10" s="19"/>
      <c r="F10" s="15">
        <f t="shared" si="0"/>
        <v>0</v>
      </c>
      <c r="G10" s="16"/>
      <c r="H10" s="17" t="s">
        <v>867</v>
      </c>
      <c r="I10" s="18"/>
    </row>
    <row r="11" ht="17.75" customHeight="1" spans="1:9">
      <c r="A11" s="11" t="s">
        <v>232</v>
      </c>
      <c r="B11" s="12" t="s">
        <v>868</v>
      </c>
      <c r="C11" s="13" t="s">
        <v>76</v>
      </c>
      <c r="D11" s="14" t="s">
        <v>50</v>
      </c>
      <c r="E11" s="19"/>
      <c r="F11" s="15">
        <f t="shared" si="0"/>
        <v>0</v>
      </c>
      <c r="G11" s="16"/>
      <c r="H11" s="17"/>
      <c r="I11" s="18"/>
    </row>
    <row r="12" ht="17.75" customHeight="1" spans="1:9">
      <c r="A12" s="11" t="s">
        <v>563</v>
      </c>
      <c r="B12" s="12" t="s">
        <v>869</v>
      </c>
      <c r="C12" s="13" t="s">
        <v>76</v>
      </c>
      <c r="D12" s="14" t="s">
        <v>50</v>
      </c>
      <c r="E12" s="19"/>
      <c r="F12" s="15">
        <f t="shared" si="0"/>
        <v>0</v>
      </c>
      <c r="G12" s="16"/>
      <c r="H12" s="17"/>
      <c r="I12" s="18"/>
    </row>
    <row r="13" ht="25.15" customHeight="1" spans="1:9">
      <c r="A13" s="11" t="s">
        <v>554</v>
      </c>
      <c r="B13" s="12" t="s">
        <v>870</v>
      </c>
      <c r="C13" s="13" t="s">
        <v>76</v>
      </c>
      <c r="D13" s="14" t="s">
        <v>50</v>
      </c>
      <c r="E13" s="19"/>
      <c r="F13" s="15">
        <f t="shared" si="0"/>
        <v>0</v>
      </c>
      <c r="G13" s="16"/>
      <c r="H13" s="17"/>
      <c r="I13" s="18"/>
    </row>
    <row r="14" ht="25.15" customHeight="1" spans="1:9">
      <c r="A14" s="11" t="s">
        <v>364</v>
      </c>
      <c r="B14" s="12" t="s">
        <v>871</v>
      </c>
      <c r="C14" s="13" t="s">
        <v>76</v>
      </c>
      <c r="D14" s="14" t="s">
        <v>50</v>
      </c>
      <c r="E14" s="19"/>
      <c r="F14" s="15">
        <f t="shared" si="0"/>
        <v>0</v>
      </c>
      <c r="G14" s="16"/>
      <c r="H14" s="17" t="s">
        <v>872</v>
      </c>
      <c r="I14" s="18"/>
    </row>
    <row r="15" ht="37.75" customHeight="1" spans="1:9">
      <c r="A15" s="11" t="s">
        <v>288</v>
      </c>
      <c r="B15" s="12" t="s">
        <v>873</v>
      </c>
      <c r="C15" s="13" t="s">
        <v>76</v>
      </c>
      <c r="D15" s="14" t="s">
        <v>50</v>
      </c>
      <c r="E15" s="19"/>
      <c r="F15" s="15">
        <f t="shared" si="0"/>
        <v>0</v>
      </c>
      <c r="G15" s="16"/>
      <c r="H15" s="17" t="s">
        <v>874</v>
      </c>
      <c r="I15" s="18"/>
    </row>
    <row r="16" ht="25.15" customHeight="1" spans="1:9">
      <c r="A16" s="11" t="s">
        <v>875</v>
      </c>
      <c r="B16" s="12" t="s">
        <v>876</v>
      </c>
      <c r="C16" s="13" t="s">
        <v>76</v>
      </c>
      <c r="D16" s="14" t="s">
        <v>50</v>
      </c>
      <c r="E16" s="14" t="s">
        <v>50</v>
      </c>
      <c r="F16" s="15">
        <f>ROUND(IF(OR(ISERROR(F17),F17=""),0,F17)+IF(OR(ISERROR(F18),F18=""),0,F18),2)</f>
        <v>0</v>
      </c>
      <c r="G16" s="16"/>
      <c r="H16" s="17"/>
      <c r="I16" s="18"/>
    </row>
    <row r="17" ht="25.15" customHeight="1" spans="1:9">
      <c r="A17" s="11" t="s">
        <v>46</v>
      </c>
      <c r="B17" s="12" t="s">
        <v>877</v>
      </c>
      <c r="C17" s="13" t="s">
        <v>76</v>
      </c>
      <c r="D17" s="14" t="s">
        <v>50</v>
      </c>
      <c r="E17" s="19"/>
      <c r="F17" s="15">
        <f>ROUND(IF(OR(ISERROR(D17),D17=""),0,D17)*IF(OR(ISERROR(E17),E17=""),0,E17),2)</f>
        <v>0</v>
      </c>
      <c r="G17" s="16"/>
      <c r="H17" s="17" t="s">
        <v>878</v>
      </c>
      <c r="I17" s="18"/>
    </row>
    <row r="18" ht="17.75" customHeight="1" spans="1:9">
      <c r="A18" s="11" t="s">
        <v>162</v>
      </c>
      <c r="B18" s="12" t="s">
        <v>879</v>
      </c>
      <c r="C18" s="13" t="s">
        <v>76</v>
      </c>
      <c r="D18" s="14" t="s">
        <v>50</v>
      </c>
      <c r="E18" s="19"/>
      <c r="F18" s="15">
        <f>ROUND(IF(OR(ISERROR(D18),D18=""),0,D18)*IF(OR(ISERROR(E18),E18=""),0,E18),2)</f>
        <v>0</v>
      </c>
      <c r="G18" s="16"/>
      <c r="H18" s="17"/>
      <c r="I18" s="18"/>
    </row>
    <row r="19" ht="25.15" customHeight="1" spans="1:9">
      <c r="A19" s="11" t="s">
        <v>880</v>
      </c>
      <c r="B19" s="12" t="s">
        <v>881</v>
      </c>
      <c r="C19" s="13" t="s">
        <v>76</v>
      </c>
      <c r="D19" s="14" t="s">
        <v>50</v>
      </c>
      <c r="E19" s="14" t="s">
        <v>50</v>
      </c>
      <c r="F19" s="15">
        <f>ROUND(IF(OR(ISERROR(F20),F20=""),0,F20)+IF(OR(ISERROR(F21),F21=""),0,F21),2)</f>
        <v>0</v>
      </c>
      <c r="G19" s="16"/>
      <c r="H19" s="17"/>
      <c r="I19" s="18"/>
    </row>
    <row r="20" ht="25.9" customHeight="1" spans="1:9">
      <c r="A20" s="11" t="s">
        <v>46</v>
      </c>
      <c r="B20" s="12" t="s">
        <v>882</v>
      </c>
      <c r="C20" s="13" t="s">
        <v>76</v>
      </c>
      <c r="D20" s="14" t="s">
        <v>50</v>
      </c>
      <c r="E20" s="19"/>
      <c r="F20" s="15">
        <f t="shared" ref="F20:F26" si="1">ROUND(IF(OR(ISERROR(D20),D20=""),0,D20)*IF(OR(ISERROR(E20),E20=""),0,E20),2)</f>
        <v>0</v>
      </c>
      <c r="G20" s="16"/>
      <c r="H20" s="17"/>
      <c r="I20" s="18"/>
    </row>
    <row r="21" ht="17" customHeight="1" spans="1:9">
      <c r="A21" s="11" t="s">
        <v>162</v>
      </c>
      <c r="B21" s="12" t="s">
        <v>883</v>
      </c>
      <c r="C21" s="13" t="s">
        <v>76</v>
      </c>
      <c r="D21" s="14" t="s">
        <v>50</v>
      </c>
      <c r="E21" s="19"/>
      <c r="F21" s="15">
        <f t="shared" si="1"/>
        <v>0</v>
      </c>
      <c r="G21" s="16"/>
      <c r="H21" s="17"/>
      <c r="I21" s="18"/>
    </row>
    <row r="22" ht="61.45" customHeight="1" spans="1:9">
      <c r="A22" s="11" t="s">
        <v>884</v>
      </c>
      <c r="B22" s="12" t="s">
        <v>885</v>
      </c>
      <c r="C22" s="13" t="s">
        <v>76</v>
      </c>
      <c r="D22" s="14" t="s">
        <v>50</v>
      </c>
      <c r="E22" s="19"/>
      <c r="F22" s="15">
        <f t="shared" si="1"/>
        <v>0</v>
      </c>
      <c r="G22" s="16"/>
      <c r="H22" s="17" t="s">
        <v>886</v>
      </c>
      <c r="I22" s="18"/>
    </row>
    <row r="23" ht="37.75" customHeight="1" spans="1:9">
      <c r="A23" s="11" t="s">
        <v>887</v>
      </c>
      <c r="B23" s="12" t="s">
        <v>888</v>
      </c>
      <c r="C23" s="13" t="s">
        <v>76</v>
      </c>
      <c r="D23" s="14" t="s">
        <v>50</v>
      </c>
      <c r="E23" s="19"/>
      <c r="F23" s="15">
        <f t="shared" si="1"/>
        <v>0</v>
      </c>
      <c r="G23" s="16"/>
      <c r="H23" s="17" t="s">
        <v>889</v>
      </c>
      <c r="I23" s="18"/>
    </row>
    <row r="24" ht="72.55" customHeight="1" spans="1:9">
      <c r="A24" s="11" t="s">
        <v>890</v>
      </c>
      <c r="B24" s="12" t="s">
        <v>891</v>
      </c>
      <c r="C24" s="13" t="s">
        <v>76</v>
      </c>
      <c r="D24" s="14" t="s">
        <v>50</v>
      </c>
      <c r="E24" s="19"/>
      <c r="F24" s="15">
        <f t="shared" si="1"/>
        <v>0</v>
      </c>
      <c r="G24" s="16"/>
      <c r="H24" s="17" t="s">
        <v>892</v>
      </c>
      <c r="I24" s="18"/>
    </row>
    <row r="25" ht="37.75" customHeight="1" spans="1:9">
      <c r="A25" s="11" t="s">
        <v>893</v>
      </c>
      <c r="B25" s="12" t="s">
        <v>894</v>
      </c>
      <c r="C25" s="13" t="s">
        <v>76</v>
      </c>
      <c r="D25" s="14" t="s">
        <v>50</v>
      </c>
      <c r="E25" s="19"/>
      <c r="F25" s="15">
        <f t="shared" si="1"/>
        <v>0</v>
      </c>
      <c r="G25" s="16"/>
      <c r="H25" s="17"/>
      <c r="I25" s="18"/>
    </row>
    <row r="26" ht="25.15" customHeight="1" spans="1:9">
      <c r="A26" s="20" t="s">
        <v>895</v>
      </c>
      <c r="B26" s="21" t="s">
        <v>896</v>
      </c>
      <c r="C26" s="22" t="s">
        <v>76</v>
      </c>
      <c r="D26" s="23" t="s">
        <v>50</v>
      </c>
      <c r="E26" s="24"/>
      <c r="F26" s="25">
        <f t="shared" si="1"/>
        <v>0</v>
      </c>
      <c r="G26" s="26"/>
      <c r="H26" s="27"/>
      <c r="I26" s="28"/>
    </row>
    <row r="27" ht="0.75" customHeight="1" spans="1:9">
      <c r="A27" s="29"/>
      <c r="B27" s="29"/>
      <c r="C27" s="29"/>
      <c r="D27" s="29"/>
      <c r="E27" s="29"/>
      <c r="F27" s="29"/>
      <c r="G27" s="29"/>
      <c r="H27" s="29"/>
      <c r="I27" s="29"/>
    </row>
    <row r="28" ht="5.9" customHeight="1"/>
    <row r="29" ht="23.7" customHeight="1" spans="1:9">
      <c r="G29" s="30" t="s">
        <v>29</v>
      </c>
      <c r="H29" s="30"/>
      <c r="I29" s="30"/>
    </row>
    <row r="30" ht="34.8" customHeight="1" spans="1:9">
      <c r="A30" s="1" t="s">
        <v>854</v>
      </c>
      <c r="B30" s="1"/>
      <c r="C30" s="1"/>
      <c r="D30" s="1"/>
      <c r="E30" s="1"/>
      <c r="F30" s="1"/>
      <c r="G30" s="1"/>
      <c r="H30" s="1"/>
      <c r="I30" s="1"/>
    </row>
    <row r="31" ht="13.3" customHeight="1" spans="1:9">
      <c r="A31" s="2" t="s">
        <v>32</v>
      </c>
      <c r="B31" s="2"/>
      <c r="C31" s="2"/>
      <c r="D31" s="2"/>
      <c r="E31" s="2"/>
      <c r="F31" s="2"/>
      <c r="G31" s="2"/>
      <c r="H31" s="2"/>
      <c r="I31" s="3" t="s">
        <v>897</v>
      </c>
    </row>
    <row r="32" ht="13.3" customHeight="1" spans="1:9">
      <c r="A32" s="4" t="s">
        <v>34</v>
      </c>
      <c r="B32" s="4"/>
      <c r="C32" s="4"/>
      <c r="D32" s="4"/>
      <c r="E32" s="4"/>
      <c r="F32" s="4"/>
      <c r="G32" s="4"/>
      <c r="H32" s="4"/>
      <c r="I32" s="5"/>
    </row>
    <row r="33" ht="46.65" customHeight="1" spans="1:9">
      <c r="A33" s="6" t="s">
        <v>35</v>
      </c>
      <c r="B33" s="7" t="s">
        <v>37</v>
      </c>
      <c r="C33" s="7" t="s">
        <v>40</v>
      </c>
      <c r="D33" s="7" t="s">
        <v>833</v>
      </c>
      <c r="E33" s="7" t="s">
        <v>42</v>
      </c>
      <c r="F33" s="7" t="s">
        <v>43</v>
      </c>
      <c r="G33" s="8"/>
      <c r="H33" s="9" t="s">
        <v>45</v>
      </c>
      <c r="I33" s="10"/>
    </row>
    <row r="34" ht="25.9" customHeight="1" spans="1:9">
      <c r="A34" s="11" t="s">
        <v>898</v>
      </c>
      <c r="B34" s="12" t="s">
        <v>899</v>
      </c>
      <c r="C34" s="13" t="s">
        <v>76</v>
      </c>
      <c r="D34" s="14" t="s">
        <v>50</v>
      </c>
      <c r="E34" s="14" t="s">
        <v>50</v>
      </c>
      <c r="F34" s="15">
        <f>ROUND(IF(OR(ISERROR(F35),F35=""),0,F35)+IF(OR(ISERROR(F36),F36=""),0,F36)+IF(OR(ISERROR(F37),F37=""),0,F37),2)</f>
        <v>0</v>
      </c>
      <c r="G34" s="16"/>
      <c r="H34" s="17"/>
      <c r="I34" s="18"/>
    </row>
    <row r="35" ht="17" customHeight="1" spans="1:9">
      <c r="A35" s="11" t="s">
        <v>46</v>
      </c>
      <c r="B35" s="12" t="s">
        <v>900</v>
      </c>
      <c r="C35" s="13" t="s">
        <v>76</v>
      </c>
      <c r="D35" s="14" t="s">
        <v>50</v>
      </c>
      <c r="E35" s="19"/>
      <c r="F35" s="15">
        <f>ROUND(IF(OR(ISERROR(D35),D35=""),0,D35)*IF(OR(ISERROR(E35),E35=""),0,E35),2)</f>
        <v>0</v>
      </c>
      <c r="G35" s="16"/>
      <c r="H35" s="17" t="s">
        <v>901</v>
      </c>
      <c r="I35" s="18"/>
    </row>
    <row r="36" ht="49.6" customHeight="1" spans="1:9">
      <c r="A36" s="11" t="s">
        <v>162</v>
      </c>
      <c r="B36" s="12" t="s">
        <v>902</v>
      </c>
      <c r="C36" s="13" t="s">
        <v>76</v>
      </c>
      <c r="D36" s="14" t="s">
        <v>50</v>
      </c>
      <c r="E36" s="19"/>
      <c r="F36" s="15">
        <f>ROUND(IF(OR(ISERROR(D36),D36=""),0,D36)*IF(OR(ISERROR(E36),E36=""),0,E36),2)</f>
        <v>0</v>
      </c>
      <c r="G36" s="16"/>
      <c r="H36" s="17" t="s">
        <v>903</v>
      </c>
      <c r="I36" s="18"/>
    </row>
    <row r="37" ht="37.75" customHeight="1" spans="1:9">
      <c r="A37" s="11" t="s">
        <v>293</v>
      </c>
      <c r="B37" s="12" t="s">
        <v>904</v>
      </c>
      <c r="C37" s="13" t="s">
        <v>76</v>
      </c>
      <c r="D37" s="14" t="s">
        <v>50</v>
      </c>
      <c r="E37" s="19"/>
      <c r="F37" s="15">
        <f>ROUND(IF(OR(ISERROR(D37),D37=""),0,D37)*IF(OR(ISERROR(E37),E37=""),0,E37),2)</f>
        <v>0</v>
      </c>
      <c r="G37" s="16"/>
      <c r="H37" s="17" t="s">
        <v>905</v>
      </c>
      <c r="I37" s="18"/>
    </row>
    <row r="38" ht="25.15" customHeight="1" spans="1:9">
      <c r="A38" s="11" t="s">
        <v>906</v>
      </c>
      <c r="B38" s="12" t="s">
        <v>907</v>
      </c>
      <c r="C38" s="13" t="s">
        <v>76</v>
      </c>
      <c r="D38" s="14" t="s">
        <v>50</v>
      </c>
      <c r="E38" s="19"/>
      <c r="F38" s="15">
        <f>ROUND(IF(OR(ISERROR(D38),D38=""),0,D38)*IF(OR(ISERROR(E38),E38=""),0,E38),2)</f>
        <v>0</v>
      </c>
      <c r="G38" s="16"/>
      <c r="H38" s="17" t="s">
        <v>908</v>
      </c>
      <c r="I38" s="18"/>
    </row>
    <row r="39" ht="17.75" customHeight="1" spans="1:9">
      <c r="A39" s="11"/>
      <c r="B39" s="12" t="s">
        <v>909</v>
      </c>
      <c r="C39" s="13"/>
      <c r="D39" s="14" t="s">
        <v>50</v>
      </c>
      <c r="E39" s="14" t="s">
        <v>50</v>
      </c>
      <c r="F39" s="15">
        <f>ROUND(IF(OR(ISERROR(F5),F5=""),0,F5)+IF(OR(ISERROR(F16),F16=""),0,F16)+IF(OR(ISERROR(F19),F19=""),0,F19)+IF(OR(ISERROR(F22),F22=""),0,F22)+IF(OR(ISERROR(F23),F23=""),0,F23)+IF(OR(ISERROR(F24),F24=""),0,F24)+IF(OR(ISERROR(F25),F25=""),0,F25)+IF(OR(ISERROR(F26),F26=""),0,F26)+IF(OR(ISERROR(F34),F34=""),0,F34)+IF(OR(ISERROR(F38),F38=""),0,F38),2)</f>
        <v>0</v>
      </c>
      <c r="G39" s="16"/>
      <c r="H39" s="17"/>
      <c r="I39" s="18"/>
    </row>
    <row r="40" ht="17" customHeight="1" spans="1:9">
      <c r="A40" s="11"/>
      <c r="B40" s="12"/>
      <c r="C40" s="13"/>
      <c r="D40" s="14"/>
      <c r="E40" s="14"/>
      <c r="F40" s="14"/>
      <c r="G40" s="16"/>
      <c r="H40" s="17"/>
      <c r="I40" s="18"/>
    </row>
    <row r="41" ht="17.75" customHeight="1" spans="1:9">
      <c r="A41" s="11"/>
      <c r="B41" s="12"/>
      <c r="C41" s="13"/>
      <c r="D41" s="14"/>
      <c r="E41" s="14"/>
      <c r="F41" s="14"/>
      <c r="G41" s="16"/>
      <c r="H41" s="17"/>
      <c r="I41" s="18"/>
    </row>
    <row r="42" ht="17" customHeight="1" spans="1:9">
      <c r="A42" s="11"/>
      <c r="B42" s="12"/>
      <c r="C42" s="13"/>
      <c r="D42" s="14"/>
      <c r="E42" s="14"/>
      <c r="F42" s="14"/>
      <c r="G42" s="16"/>
      <c r="H42" s="17"/>
      <c r="I42" s="18"/>
    </row>
    <row r="43" ht="17.75" customHeight="1" spans="1:9">
      <c r="A43" s="11"/>
      <c r="B43" s="12"/>
      <c r="C43" s="13"/>
      <c r="D43" s="14"/>
      <c r="E43" s="14"/>
      <c r="F43" s="14"/>
      <c r="G43" s="16"/>
      <c r="H43" s="17"/>
      <c r="I43" s="18"/>
    </row>
    <row r="44" ht="17.75" customHeight="1" spans="1:9">
      <c r="A44" s="11"/>
      <c r="B44" s="12"/>
      <c r="C44" s="13"/>
      <c r="D44" s="14"/>
      <c r="E44" s="14"/>
      <c r="F44" s="14"/>
      <c r="G44" s="16"/>
      <c r="H44" s="17"/>
      <c r="I44" s="18"/>
    </row>
    <row r="45" ht="17" customHeight="1" spans="1:9">
      <c r="A45" s="11"/>
      <c r="B45" s="12"/>
      <c r="C45" s="13"/>
      <c r="D45" s="14"/>
      <c r="E45" s="14"/>
      <c r="F45" s="14"/>
      <c r="G45" s="16"/>
      <c r="H45" s="17"/>
      <c r="I45" s="18"/>
    </row>
    <row r="46" ht="17.75" customHeight="1" spans="1:9">
      <c r="A46" s="11"/>
      <c r="B46" s="12"/>
      <c r="C46" s="13"/>
      <c r="D46" s="14"/>
      <c r="E46" s="14"/>
      <c r="F46" s="14"/>
      <c r="G46" s="16"/>
      <c r="H46" s="17"/>
      <c r="I46" s="18"/>
    </row>
    <row r="47" ht="17.75" customHeight="1" spans="1:9">
      <c r="A47" s="11"/>
      <c r="B47" s="12"/>
      <c r="C47" s="13"/>
      <c r="D47" s="14"/>
      <c r="E47" s="14"/>
      <c r="F47" s="14"/>
      <c r="G47" s="16"/>
      <c r="H47" s="17"/>
      <c r="I47" s="18"/>
    </row>
    <row r="48" ht="17" customHeight="1" spans="1:9">
      <c r="A48" s="11"/>
      <c r="B48" s="12"/>
      <c r="C48" s="13"/>
      <c r="D48" s="14"/>
      <c r="E48" s="14"/>
      <c r="F48" s="14"/>
      <c r="G48" s="16"/>
      <c r="H48" s="17"/>
      <c r="I48" s="18"/>
    </row>
    <row r="49" ht="17.75" customHeight="1" spans="1:9">
      <c r="A49" s="11"/>
      <c r="B49" s="12"/>
      <c r="C49" s="13"/>
      <c r="D49" s="14"/>
      <c r="E49" s="14"/>
      <c r="F49" s="14"/>
      <c r="G49" s="16"/>
      <c r="H49" s="17"/>
      <c r="I49" s="18"/>
    </row>
    <row r="50" ht="17" customHeight="1" spans="1:9">
      <c r="A50" s="11"/>
      <c r="B50" s="12"/>
      <c r="C50" s="13"/>
      <c r="D50" s="14"/>
      <c r="E50" s="14"/>
      <c r="F50" s="14"/>
      <c r="G50" s="16"/>
      <c r="H50" s="17"/>
      <c r="I50" s="18"/>
    </row>
    <row r="51" ht="17.75" customHeight="1" spans="1:9">
      <c r="A51" s="11"/>
      <c r="B51" s="12"/>
      <c r="C51" s="13"/>
      <c r="D51" s="14"/>
      <c r="E51" s="14"/>
      <c r="F51" s="14"/>
      <c r="G51" s="16"/>
      <c r="H51" s="17"/>
      <c r="I51" s="18"/>
    </row>
    <row r="52" ht="17.75" customHeight="1" spans="1:9">
      <c r="A52" s="11"/>
      <c r="B52" s="12"/>
      <c r="C52" s="13"/>
      <c r="D52" s="14"/>
      <c r="E52" s="14"/>
      <c r="F52" s="14"/>
      <c r="G52" s="16"/>
      <c r="H52" s="17"/>
      <c r="I52" s="18"/>
    </row>
    <row r="53" ht="17" customHeight="1" spans="1:9">
      <c r="A53" s="11"/>
      <c r="B53" s="12"/>
      <c r="C53" s="13"/>
      <c r="D53" s="14"/>
      <c r="E53" s="14"/>
      <c r="F53" s="14"/>
      <c r="G53" s="16"/>
      <c r="H53" s="17"/>
      <c r="I53" s="18"/>
    </row>
    <row r="54" ht="17.75" customHeight="1" spans="1:9">
      <c r="A54" s="11"/>
      <c r="B54" s="12"/>
      <c r="C54" s="13"/>
      <c r="D54" s="14"/>
      <c r="E54" s="14"/>
      <c r="F54" s="14"/>
      <c r="G54" s="16"/>
      <c r="H54" s="17"/>
      <c r="I54" s="18"/>
    </row>
    <row r="55" ht="17" customHeight="1" spans="1:9">
      <c r="A55" s="11"/>
      <c r="B55" s="12"/>
      <c r="C55" s="13"/>
      <c r="D55" s="14"/>
      <c r="E55" s="14"/>
      <c r="F55" s="14"/>
      <c r="G55" s="16"/>
      <c r="H55" s="17"/>
      <c r="I55" s="18"/>
    </row>
    <row r="56" ht="17.75" customHeight="1" spans="1:9">
      <c r="A56" s="11"/>
      <c r="B56" s="12"/>
      <c r="C56" s="13"/>
      <c r="D56" s="14"/>
      <c r="E56" s="14"/>
      <c r="F56" s="14"/>
      <c r="G56" s="16"/>
      <c r="H56" s="17"/>
      <c r="I56" s="18"/>
    </row>
    <row r="57" ht="17.75" customHeight="1" spans="1:9">
      <c r="A57" s="11"/>
      <c r="B57" s="12"/>
      <c r="C57" s="13"/>
      <c r="D57" s="14"/>
      <c r="E57" s="14"/>
      <c r="F57" s="14"/>
      <c r="G57" s="16"/>
      <c r="H57" s="17"/>
      <c r="I57" s="18"/>
    </row>
    <row r="58" ht="17" customHeight="1" spans="1:9">
      <c r="A58" s="11"/>
      <c r="B58" s="12"/>
      <c r="C58" s="13"/>
      <c r="D58" s="14"/>
      <c r="E58" s="14"/>
      <c r="F58" s="14"/>
      <c r="G58" s="16"/>
      <c r="H58" s="17"/>
      <c r="I58" s="18"/>
    </row>
    <row r="59" ht="17.75" customHeight="1" spans="1:9">
      <c r="A59" s="11"/>
      <c r="B59" s="12"/>
      <c r="C59" s="13"/>
      <c r="D59" s="14"/>
      <c r="E59" s="14"/>
      <c r="F59" s="14"/>
      <c r="G59" s="16"/>
      <c r="H59" s="17"/>
      <c r="I59" s="18"/>
    </row>
    <row r="60" ht="17.75" customHeight="1" spans="1:9">
      <c r="A60" s="11"/>
      <c r="B60" s="12"/>
      <c r="C60" s="13"/>
      <c r="D60" s="14"/>
      <c r="E60" s="14"/>
      <c r="F60" s="14"/>
      <c r="G60" s="16"/>
      <c r="H60" s="17"/>
      <c r="I60" s="18"/>
    </row>
    <row r="61" ht="17" customHeight="1" spans="1:9">
      <c r="A61" s="11"/>
      <c r="B61" s="12"/>
      <c r="C61" s="13"/>
      <c r="D61" s="14"/>
      <c r="E61" s="14"/>
      <c r="F61" s="14"/>
      <c r="G61" s="16"/>
      <c r="H61" s="17"/>
      <c r="I61" s="18"/>
    </row>
    <row r="62" ht="17.75" customHeight="1" spans="1:9">
      <c r="A62" s="11"/>
      <c r="B62" s="12"/>
      <c r="C62" s="13"/>
      <c r="D62" s="14"/>
      <c r="E62" s="14"/>
      <c r="F62" s="14"/>
      <c r="G62" s="16"/>
      <c r="H62" s="17"/>
      <c r="I62" s="18"/>
    </row>
    <row r="63" ht="17" customHeight="1" spans="1:9">
      <c r="A63" s="11"/>
      <c r="B63" s="12"/>
      <c r="C63" s="13"/>
      <c r="D63" s="14"/>
      <c r="E63" s="14"/>
      <c r="F63" s="14"/>
      <c r="G63" s="16"/>
      <c r="H63" s="17"/>
      <c r="I63" s="18"/>
    </row>
    <row r="64" ht="17.75" customHeight="1" spans="1:9">
      <c r="A64" s="11"/>
      <c r="B64" s="12"/>
      <c r="C64" s="13"/>
      <c r="D64" s="14"/>
      <c r="E64" s="14"/>
      <c r="F64" s="14"/>
      <c r="G64" s="16"/>
      <c r="H64" s="17"/>
      <c r="I64" s="18"/>
    </row>
    <row r="65" ht="17" customHeight="1" spans="1:9">
      <c r="A65" s="11"/>
      <c r="B65" s="12"/>
      <c r="C65" s="13"/>
      <c r="D65" s="14"/>
      <c r="E65" s="14"/>
      <c r="F65" s="14"/>
      <c r="G65" s="16"/>
      <c r="H65" s="17"/>
      <c r="I65" s="18"/>
    </row>
    <row r="66" ht="17.75" customHeight="1" spans="1:9">
      <c r="A66" s="11"/>
      <c r="B66" s="21"/>
      <c r="C66" s="22"/>
      <c r="D66" s="23"/>
      <c r="E66" s="23"/>
      <c r="F66" s="23"/>
      <c r="G66" s="26"/>
      <c r="H66" s="27"/>
      <c r="I66" s="28"/>
    </row>
    <row r="67" ht="7.4" customHeight="1" spans="1:9">
      <c r="A67" s="31"/>
      <c r="B67" s="29"/>
      <c r="C67" s="29"/>
      <c r="D67" s="29"/>
      <c r="E67" s="29"/>
      <c r="F67" s="29"/>
      <c r="G67" s="29"/>
      <c r="H67" s="29"/>
      <c r="I67" s="29"/>
    </row>
    <row r="68" ht="23.7" customHeight="1" spans="1:9">
      <c r="G68" s="30" t="s">
        <v>29</v>
      </c>
      <c r="H68" s="30"/>
      <c r="I68" s="30"/>
    </row>
  </sheetData>
  <mergeCells count="124">
    <mergeCell ref="A1:I1"/>
    <mergeCell ref="A2:H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A27:I27"/>
    <mergeCell ref="G29:I29"/>
    <mergeCell ref="A30:I30"/>
    <mergeCell ref="A31:H31"/>
    <mergeCell ref="A32:H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F66:G66"/>
    <mergeCell ref="H66:I66"/>
    <mergeCell ref="A67:I67"/>
    <mergeCell ref="G68:I68"/>
  </mergeCells>
  <pageMargins left="0.590551181102362" right="0.393700787401575" top="0.393700787401575" bottom="0.47244094488189" header="0" footer="0"/>
  <pageSetup paperSize="1" scale="94" fitToHeight="0" orientation="portrait"/>
  <headerFooter/>
  <rowBreaks count="1" manualBreakCount="1">
    <brk id="29" max="8" man="1"/>
  </rowBreaks>
</worksheet>
</file>

<file path=docProps/app.xml><?xml version="1.0" encoding="utf-8"?>
<Properties xmlns="http://schemas.openxmlformats.org/officeDocument/2006/extended-properties" xmlns:vt="http://schemas.openxmlformats.org/officeDocument/2006/docPropsVTypes">
  <Company>Stimulsoft Reports 2014.2.2000 from 13 October 2014</Company>
  <Application>Microsoft Excel</Application>
  <HeadingPairs>
    <vt:vector size="2" baseType="variant">
      <vt:variant>
        <vt:lpstr>工作表</vt:lpstr>
      </vt:variant>
      <vt:variant>
        <vt:i4>9</vt:i4>
      </vt:variant>
    </vt:vector>
  </HeadingPairs>
  <TitlesOfParts>
    <vt:vector size="9" baseType="lpstr">
      <vt:lpstr>1 封面</vt:lpstr>
      <vt:lpstr>投标总价</vt:lpstr>
      <vt:lpstr>3 表1-1总说明</vt:lpstr>
      <vt:lpstr>4 表1-2建筑工程分类分项工程量清单</vt:lpstr>
      <vt:lpstr>5 表1-3设备采购和安装工程分类分项工程量清单</vt:lpstr>
      <vt:lpstr>6 表1-4措施项目清单</vt:lpstr>
      <vt:lpstr>7 表1-5其他项目清单</vt:lpstr>
      <vt:lpstr>8 表1-6零星工作项目清单</vt:lpstr>
      <vt:lpstr>9 安全文明措施费分解表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2025年度射阳县合德镇运棉片高标准农田补建项目</dc:title>
  <dc:subject>2025年度射阳县合德镇运棉片高标准农田补建项目</dc:subject>
  <cp:lastModifiedBy>飘雨斯崖</cp:lastModifiedBy>
  <dcterms:created xsi:type="dcterms:W3CDTF">2025-11-11T10:23:00Z</dcterms:created>
  <dcterms:modified xsi:type="dcterms:W3CDTF">2025-11-11T02:32:21Z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ICV">
    <vt:lpwstr>B33EC8B0B0704F1693DB508CE70F3408_12</vt:lpwstr>
  </property>
  <property fmtid="{D5CDD505-2E9C-101B-9397-08002B2CF9AE}" pid="5" name="KSOProductBuildVer">
    <vt:lpwstr>2052-12.1.0.23542</vt:lpwstr>
  </property>
</Properties>
</file>